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leesc\Desktop\"/>
    </mc:Choice>
  </mc:AlternateContent>
  <bookViews>
    <workbookView xWindow="-120" yWindow="-120" windowWidth="29040" windowHeight="15840" tabRatio="970" firstSheet="2" activeTab="3"/>
  </bookViews>
  <sheets>
    <sheet name="일위대가총괄표" sheetId="38" state="hidden" r:id="rId1"/>
    <sheet name="일위대가" sheetId="39" state="hidden" r:id="rId2"/>
    <sheet name="단가산출총괄표" sheetId="44" r:id="rId3"/>
    <sheet name="단가산출" sheetId="45" r:id="rId4"/>
    <sheet name="기계경비총괄표" sheetId="11" r:id="rId5"/>
    <sheet name="기계경비" sheetId="10" r:id="rId6"/>
    <sheet name="기계경비적용기준(하반기적용)" sheetId="23" r:id="rId7"/>
    <sheet name="노임단가(하반기변경)" sheetId="2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5">기계경비!$A$1:$AD$32</definedName>
    <definedName name="_xlnm.Print_Area" localSheetId="6">'기계경비적용기준(하반기적용)'!$A$1:$Z$31</definedName>
    <definedName name="_xlnm.Print_Area" localSheetId="7">'노임단가(하반기변경)'!$B$1:$BC$48</definedName>
    <definedName name="_xlnm.Print_Area" localSheetId="3">단가산출!$B$1:$W$66</definedName>
    <definedName name="_xlnm.Print_Area" localSheetId="1">일위대가!$B$1:$O$30</definedName>
    <definedName name="_xlnm.Print_Area" localSheetId="0">일위대가총괄표!$A$1:$J$29</definedName>
    <definedName name="_xlnm.Print_Titles" localSheetId="7">'노임단가(하반기변경)'!$1:$3</definedName>
    <definedName name="_xlnm.Print_Titles" localSheetId="3">단가산출!$1:$3</definedName>
    <definedName name="_xlnm.Print_Titles" localSheetId="1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5" l="1"/>
  <c r="H23" i="45"/>
  <c r="H21" i="45"/>
  <c r="J19" i="45"/>
  <c r="H13" i="45"/>
  <c r="B4" i="44" l="1"/>
  <c r="D4" i="44"/>
  <c r="C4" i="44"/>
  <c r="E25" i="45"/>
  <c r="E23" i="45"/>
  <c r="M19" i="45" l="1"/>
  <c r="M25" i="45" s="1"/>
  <c r="W25" i="45" s="1"/>
  <c r="J13" i="45"/>
  <c r="M13" i="45" s="1"/>
  <c r="U13" i="45" s="1"/>
  <c r="J11" i="45"/>
  <c r="M11" i="45" s="1"/>
  <c r="U11" i="45" s="1"/>
  <c r="M23" i="45" l="1"/>
  <c r="V23" i="45" s="1"/>
  <c r="I8" i="10"/>
  <c r="AA8" i="10" s="1"/>
  <c r="AC25" i="10"/>
  <c r="Z25" i="10"/>
  <c r="AC24" i="10"/>
  <c r="I28" i="10"/>
  <c r="AA28" i="10" s="1"/>
  <c r="Z28" i="10" s="1"/>
  <c r="J26" i="10"/>
  <c r="AB26" i="10" s="1"/>
  <c r="AC5" i="10"/>
  <c r="AC4" i="10" s="1"/>
  <c r="H4" i="11" s="1"/>
  <c r="C4" i="11"/>
  <c r="B4" i="11"/>
  <c r="J6" i="10"/>
  <c r="AB6" i="10"/>
  <c r="J7" i="10" s="1"/>
  <c r="AB7" i="10" s="1"/>
  <c r="Z7" i="10" s="1"/>
  <c r="E25" i="23"/>
  <c r="E23" i="23"/>
  <c r="W4" i="45" l="1"/>
  <c r="H4" i="44" s="1"/>
  <c r="J27" i="10"/>
  <c r="AB27" i="10" s="1"/>
  <c r="Z27" i="10" s="1"/>
  <c r="Z26" i="10"/>
  <c r="Z6" i="10"/>
  <c r="AB4" i="10"/>
  <c r="G4" i="11" s="1"/>
  <c r="Z5" i="10"/>
  <c r="Z8" i="10"/>
  <c r="AA4" i="10"/>
  <c r="AA24" i="10"/>
  <c r="V4" i="45" l="1"/>
  <c r="G4" i="44" s="1"/>
  <c r="AB24" i="10"/>
  <c r="Z24" i="10" s="1"/>
  <c r="F4" i="11"/>
  <c r="E21" i="45" s="1"/>
  <c r="M21" i="45" s="1"/>
  <c r="U21" i="45" s="1"/>
  <c r="Z4" i="10"/>
  <c r="E4" i="11" l="1"/>
  <c r="U4" i="45"/>
  <c r="F4" i="44" s="1"/>
  <c r="E4" i="44" s="1"/>
  <c r="T4" i="45" l="1"/>
</calcChain>
</file>

<file path=xl/sharedStrings.xml><?xml version="1.0" encoding="utf-8"?>
<sst xmlns="http://schemas.openxmlformats.org/spreadsheetml/2006/main" count="217" uniqueCount="114">
  <si>
    <t>품    명</t>
  </si>
  <si>
    <t>규   격</t>
  </si>
  <si>
    <t>단위</t>
  </si>
  <si>
    <t>합    계</t>
  </si>
  <si>
    <t>경    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</si>
  <si>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</si>
  <si>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</si>
  <si>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</si>
  <si>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</si>
  <si>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</si>
  <si>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</si>
  <si>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</si>
  <si>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</si>
  <si>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</si>
  <si>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기계경비</t>
  </si>
  <si>
    <t>명    칭</t>
  </si>
  <si>
    <t>규  격</t>
  </si>
  <si>
    <t>산  출  근  거</t>
  </si>
  <si>
    <t>노무비</t>
  </si>
  <si>
    <t>재료비</t>
  </si>
  <si>
    <t>ℓ</t>
  </si>
  <si>
    <t>1/8*16/12*25/20</t>
  </si>
  <si>
    <t>기계경비총괄표</t>
  </si>
  <si>
    <t>기계경비적용기준</t>
  </si>
  <si>
    <t>환 율 (/￦)</t>
  </si>
  <si>
    <t>기본재료비</t>
  </si>
  <si>
    <t>화   폐</t>
  </si>
  <si>
    <t>환  율</t>
  </si>
  <si>
    <t>비     고</t>
  </si>
  <si>
    <t>품   명</t>
  </si>
  <si>
    <t>노임계수</t>
  </si>
  <si>
    <t>계산결과값 자리수</t>
  </si>
  <si>
    <t>계산값</t>
  </si>
  <si>
    <t>￦×</t>
  </si>
  <si>
    <t>×</t>
  </si>
  <si>
    <t>10(-7)</t>
  </si>
  <si>
    <t>잡    품</t>
  </si>
  <si>
    <t>주연료의</t>
  </si>
  <si>
    <t>%</t>
  </si>
  <si>
    <t>건설기계운전사</t>
  </si>
  <si>
    <t>달러($)</t>
  </si>
  <si>
    <t>23</t>
  </si>
  <si>
    <t>경    유</t>
  </si>
  <si>
    <t>엔(100￥)</t>
  </si>
  <si>
    <t>24</t>
  </si>
  <si>
    <t>휘 발 유</t>
  </si>
  <si>
    <t>유로(E)</t>
  </si>
  <si>
    <t>마르크(M)</t>
  </si>
  <si>
    <t>파운드(L)</t>
  </si>
  <si>
    <t>1</t>
  </si>
  <si>
    <t>2</t>
  </si>
  <si>
    <t>1/8*16/12*25/20*24/15</t>
  </si>
  <si>
    <t>경  비 소수 1 미만 절하</t>
  </si>
  <si>
    <t>3</t>
  </si>
  <si>
    <t>1/8*16/12*25/20*12/10</t>
  </si>
  <si>
    <t>4</t>
  </si>
  <si>
    <t>1/8*16/12*25/20*14/12</t>
  </si>
  <si>
    <t>재료비 소수 1 미만 절하</t>
  </si>
  <si>
    <t>5</t>
  </si>
  <si>
    <t>1/8*16/12*25/20*24/5</t>
  </si>
  <si>
    <t>노무비 소수 1 미만 절하</t>
  </si>
  <si>
    <t>노임단가</t>
  </si>
  <si>
    <t>보통인부</t>
  </si>
  <si>
    <t>2024년(하)</t>
    <phoneticPr fontId="2" type="noConversion"/>
  </si>
  <si>
    <t>hr</t>
    <phoneticPr fontId="2" type="noConversion"/>
  </si>
  <si>
    <t>비 고</t>
    <phoneticPr fontId="2" type="noConversion"/>
  </si>
  <si>
    <t>수  량</t>
  </si>
  <si>
    <t>합     계</t>
  </si>
  <si>
    <t>노 무 비</t>
  </si>
  <si>
    <t>재 료 비</t>
  </si>
  <si>
    <t>경     비</t>
  </si>
  <si>
    <t>32Ton</t>
  </si>
  <si>
    <t>불도우저(무한궤도)손료</t>
  </si>
  <si>
    <t>불도우저(무한궤도)</t>
    <phoneticPr fontId="2" type="noConversion"/>
  </si>
  <si>
    <t>NO</t>
    <phoneticPr fontId="2" type="noConversion"/>
  </si>
  <si>
    <t>1.</t>
    <phoneticPr fontId="2" type="noConversion"/>
  </si>
  <si>
    <t>4.</t>
    <phoneticPr fontId="2" type="noConversion"/>
  </si>
  <si>
    <t>일위대가총괄표</t>
  </si>
  <si>
    <t>호  표</t>
  </si>
  <si>
    <t>일위대가</t>
  </si>
  <si>
    <t>단가산출총괄표</t>
    <phoneticPr fontId="2" type="noConversion"/>
  </si>
  <si>
    <t>비 고</t>
    <phoneticPr fontId="2" type="noConversion"/>
  </si>
  <si>
    <t>단가산출</t>
  </si>
  <si>
    <t>산    출    근    거</t>
  </si>
  <si>
    <t>1/8*16/12*25/20</t>
    <phoneticPr fontId="2" type="noConversion"/>
  </si>
  <si>
    <t>M2</t>
    <phoneticPr fontId="100" type="noConversion"/>
  </si>
  <si>
    <t>1)</t>
    <phoneticPr fontId="100" type="noConversion"/>
  </si>
  <si>
    <t>인건비</t>
    <phoneticPr fontId="100" type="noConversion"/>
  </si>
  <si>
    <t>포장공</t>
    <phoneticPr fontId="100" type="noConversion"/>
  </si>
  <si>
    <t>인</t>
    <phoneticPr fontId="100" type="noConversion"/>
  </si>
  <si>
    <t>/</t>
    <phoneticPr fontId="100" type="noConversion"/>
  </si>
  <si>
    <t>X</t>
    <phoneticPr fontId="100" type="noConversion"/>
  </si>
  <si>
    <t>포장공</t>
    <phoneticPr fontId="2" type="noConversion"/>
  </si>
  <si>
    <t>=</t>
    <phoneticPr fontId="100" type="noConversion"/>
  </si>
  <si>
    <t>보통인부</t>
    <phoneticPr fontId="100" type="noConversion"/>
  </si>
  <si>
    <t>2)</t>
    <phoneticPr fontId="100" type="noConversion"/>
  </si>
  <si>
    <t xml:space="preserve">덤프트럭(2.5 TON) </t>
    <phoneticPr fontId="100" type="noConversion"/>
  </si>
  <si>
    <t>1시간당 작업량:</t>
    <phoneticPr fontId="100" type="noConversion"/>
  </si>
  <si>
    <t>/</t>
    <phoneticPr fontId="100" type="noConversion"/>
  </si>
  <si>
    <t>X</t>
    <phoneticPr fontId="100" type="noConversion"/>
  </si>
  <si>
    <t>=</t>
    <phoneticPr fontId="100" type="noConversion"/>
  </si>
  <si>
    <t>노무비 :</t>
    <phoneticPr fontId="100" type="noConversion"/>
  </si>
  <si>
    <t>경   비 :</t>
    <phoneticPr fontId="100" type="noConversion"/>
  </si>
  <si>
    <t>/</t>
    <phoneticPr fontId="100" type="noConversion"/>
  </si>
  <si>
    <t>덤프트럭</t>
    <phoneticPr fontId="2" type="noConversion"/>
  </si>
  <si>
    <t>2.5TON</t>
    <phoneticPr fontId="2" type="noConversion"/>
  </si>
  <si>
    <t>덤프트럭</t>
    <phoneticPr fontId="2" type="noConversion"/>
  </si>
  <si>
    <t>재료비 :</t>
    <phoneticPr fontId="100" type="noConversion"/>
  </si>
  <si>
    <t>㎡/hr</t>
    <phoneticPr fontId="100" type="noConversion"/>
  </si>
  <si>
    <t>화물차운전사</t>
    <phoneticPr fontId="2" type="noConversion"/>
  </si>
  <si>
    <t>화물차운전사</t>
    <phoneticPr fontId="2" type="noConversion"/>
  </si>
  <si>
    <t>(B - TYPE)</t>
    <phoneticPr fontId="100" type="noConversion"/>
  </si>
  <si>
    <t xml:space="preserve"> ※ B-TYPE : 차도인접,주택가 보도 등 장비이동 및 적재 공간이 협소한 구간</t>
    <phoneticPr fontId="100" type="noConversion"/>
  </si>
  <si>
    <t xml:space="preserve">보도블록걷기 인력철거   </t>
    <phoneticPr fontId="10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</si>
</sst>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_-* #,##0.0_-;\-* #,##0.0_-;_-* &quot;-&quot;_-;_-@_-"/>
    <numFmt numFmtId="259" formatCode="#,##0.##"/>
    <numFmt numFmtId="260" formatCode="#,##0.#######"/>
    <numFmt numFmtId="261" formatCode="#,##0.0########"/>
    <numFmt numFmtId="262" formatCode="#,##0.000"/>
    <numFmt numFmtId="263" formatCode="_-* #,##0_-;\-* #,##0_-;_-* &quot;-&quot;??_-;_-@_-"/>
    <numFmt numFmtId="264" formatCode="&quot;L=&quot;0#,###.00&quot;Km&quot;"/>
    <numFmt numFmtId="265" formatCode="&quot;L=&quot;#,###.00&quot;Km&quot;"/>
    <numFmt numFmtId="266" formatCode="#,##0.########"/>
    <numFmt numFmtId="267" formatCode="#,##0&quot;Km&quot;"/>
    <numFmt numFmtId="268" formatCode="#,##0_ "/>
    <numFmt numFmtId="269" formatCode="#,##0\ &quot;/ &quot;"/>
    <numFmt numFmtId="270" formatCode="#,##0.###########################"/>
    <numFmt numFmtId="271" formatCode="_-* #,##0.00_-;\-* #,##0.00_-;_-* &quot;-&quot;_-;_-@_-"/>
    <numFmt numFmtId="272" formatCode="_-* #,##0_-;\-* #,##0_-;_-* &quot;-&quot;???_-;_-@_-"/>
    <numFmt numFmtId="273" formatCode="#,##0_);[Red]\(#,##0\)"/>
    <numFmt numFmtId="274" formatCode="#,##0.00_);[Red]\(#,##0.00\)"/>
    <numFmt numFmtId="275" formatCode="#,##0.0_);[Red]\(#,##0.0\)"/>
    <numFmt numFmtId="276" formatCode="#&quot;개월&quot;"/>
    <numFmt numFmtId="277" formatCode="#,##0.000_);[Red]\(#,##0.000\)"/>
    <numFmt numFmtId="278" formatCode="&quot;D&quot;000"/>
    <numFmt numFmtId="279" formatCode="_-* #,##0.0000_-;\-* #,##0.0000_-;_-* &quot;-&quot;_-;_-@_-"/>
  </numFmts>
  <fonts count="123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3"/>
      <color indexed="8"/>
      <name val="Arial"/>
      <family val="2"/>
    </font>
    <font>
      <sz val="11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9"/>
      <color indexed="8"/>
      <name val="굴림체"/>
      <family val="3"/>
      <charset val="129"/>
    </font>
    <font>
      <sz val="1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10"/>
      <color indexed="8"/>
      <name val="Arial"/>
      <family val="2"/>
    </font>
    <font>
      <b/>
      <sz val="10"/>
      <color indexed="10"/>
      <name val="돋움"/>
      <family val="3"/>
      <charset val="129"/>
    </font>
    <font>
      <b/>
      <sz val="20"/>
      <color indexed="8"/>
      <name val="맑은 고딕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굴림체"/>
      <family val="3"/>
    </font>
    <font>
      <sz val="9"/>
      <color indexed="8"/>
      <name val="굴림체"/>
      <family val="3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굴림체"/>
      <family val="3"/>
      <charset val="129"/>
    </font>
    <font>
      <sz val="10"/>
      <color theme="0"/>
      <name val="Arial"/>
      <family val="2"/>
    </font>
    <font>
      <sz val="9"/>
      <color theme="0"/>
      <name val="굴림체"/>
      <family val="3"/>
      <charset val="129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9"/>
      <color rgb="FFFF0000"/>
      <name val="굴림체"/>
      <family val="3"/>
      <charset val="129"/>
    </font>
    <font>
      <sz val="10"/>
      <color rgb="FFFF0000"/>
      <name val="Arial"/>
      <family val="2"/>
    </font>
    <font>
      <sz val="11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0"/>
      <name val="맑은 고딕"/>
      <family val="3"/>
      <charset val="129"/>
      <scheme val="minor"/>
    </font>
    <font>
      <sz val="11"/>
      <color indexed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6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103" fillId="0" borderId="0">
      <alignment vertical="center"/>
    </xf>
    <xf numFmtId="0" fontId="81" fillId="0" borderId="0"/>
    <xf numFmtId="0" fontId="104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10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400">
    <xf numFmtId="0" fontId="0" fillId="0" borderId="0" xfId="0">
      <alignment vertical="center"/>
    </xf>
    <xf numFmtId="0" fontId="88" fillId="0" borderId="0" xfId="2327" applyFont="1" applyAlignment="1"/>
    <xf numFmtId="0" fontId="90" fillId="0" borderId="31" xfId="2327" applyFont="1" applyBorder="1" applyAlignment="1">
      <alignment horizontal="center" vertical="center"/>
    </xf>
    <xf numFmtId="0" fontId="104" fillId="0" borderId="0" xfId="2327" applyAlignment="1"/>
    <xf numFmtId="0" fontId="81" fillId="5" borderId="0" xfId="2326" applyFill="1" applyAlignment="1">
      <alignment horizontal="center"/>
    </xf>
    <xf numFmtId="0" fontId="81" fillId="5" borderId="0" xfId="2326" applyFill="1"/>
    <xf numFmtId="0" fontId="81" fillId="5" borderId="2" xfId="2326" applyFill="1" applyBorder="1"/>
    <xf numFmtId="0" fontId="81" fillId="5" borderId="32" xfId="2326" applyFill="1" applyBorder="1"/>
    <xf numFmtId="0" fontId="81" fillId="5" borderId="33" xfId="2326" applyFill="1" applyBorder="1"/>
    <xf numFmtId="0" fontId="81" fillId="5" borderId="34" xfId="2326" applyFill="1" applyBorder="1"/>
    <xf numFmtId="0" fontId="81" fillId="5" borderId="21" xfId="2326" applyFill="1" applyBorder="1"/>
    <xf numFmtId="0" fontId="81" fillId="5" borderId="35" xfId="2326" applyFill="1" applyBorder="1" applyAlignment="1">
      <alignment horizontal="center" vertical="center"/>
    </xf>
    <xf numFmtId="0" fontId="81" fillId="5" borderId="36" xfId="2326" applyFill="1" applyBorder="1"/>
    <xf numFmtId="0" fontId="81" fillId="5" borderId="37" xfId="2326" applyFill="1" applyBorder="1"/>
    <xf numFmtId="0" fontId="81" fillId="5" borderId="35" xfId="2326" applyFill="1" applyBorder="1" applyAlignment="1">
      <alignment horizontal="left" vertical="center"/>
    </xf>
    <xf numFmtId="261" fontId="81" fillId="5" borderId="35" xfId="2326" applyNumberFormat="1" applyFill="1" applyBorder="1"/>
    <xf numFmtId="0" fontId="81" fillId="5" borderId="35" xfId="2326" applyFill="1" applyBorder="1" applyAlignment="1">
      <alignment horizontal="center"/>
    </xf>
    <xf numFmtId="3" fontId="81" fillId="5" borderId="35" xfId="2326" applyNumberFormat="1" applyFill="1" applyBorder="1" applyAlignment="1">
      <alignment horizontal="right"/>
    </xf>
    <xf numFmtId="0" fontId="81" fillId="5" borderId="35" xfId="2326" applyFill="1" applyBorder="1"/>
    <xf numFmtId="0" fontId="81" fillId="5" borderId="38" xfId="2326" applyFill="1" applyBorder="1"/>
    <xf numFmtId="0" fontId="81" fillId="5" borderId="38" xfId="2326" applyFill="1" applyBorder="1" applyAlignment="1">
      <alignment horizontal="center" vertical="center"/>
    </xf>
    <xf numFmtId="0" fontId="81" fillId="5" borderId="39" xfId="2326" applyFill="1" applyBorder="1" applyAlignment="1">
      <alignment horizontal="center" vertical="center"/>
    </xf>
    <xf numFmtId="0" fontId="81" fillId="5" borderId="36" xfId="2326" applyFill="1" applyBorder="1" applyAlignment="1">
      <alignment horizontal="center" vertical="center"/>
    </xf>
    <xf numFmtId="0" fontId="81" fillId="5" borderId="0" xfId="2326" applyFill="1" applyAlignment="1">
      <alignment horizontal="center" vertical="center"/>
    </xf>
    <xf numFmtId="0" fontId="81" fillId="5" borderId="40" xfId="2326" applyFill="1" applyBorder="1" applyAlignment="1">
      <alignment horizontal="center" vertical="center"/>
    </xf>
    <xf numFmtId="3" fontId="81" fillId="5" borderId="35" xfId="2326" applyNumberFormat="1" applyFill="1" applyBorder="1"/>
    <xf numFmtId="0" fontId="81" fillId="5" borderId="41" xfId="2326" applyFill="1" applyBorder="1" applyAlignment="1">
      <alignment horizontal="center" vertical="center"/>
    </xf>
    <xf numFmtId="0" fontId="81" fillId="5" borderId="24" xfId="2326" applyFill="1" applyBorder="1" applyAlignment="1">
      <alignment horizontal="center" vertical="center"/>
    </xf>
    <xf numFmtId="0" fontId="81" fillId="5" borderId="6" xfId="2326" applyFill="1" applyBorder="1" applyAlignment="1">
      <alignment horizontal="center" vertical="center"/>
    </xf>
    <xf numFmtId="0" fontId="81" fillId="5" borderId="42" xfId="2326" applyFill="1" applyBorder="1"/>
    <xf numFmtId="0" fontId="81" fillId="5" borderId="43" xfId="2326" applyFill="1" applyBorder="1"/>
    <xf numFmtId="0" fontId="81" fillId="5" borderId="13" xfId="2326" applyFill="1" applyBorder="1"/>
    <xf numFmtId="0" fontId="81" fillId="5" borderId="14" xfId="2326" applyFill="1" applyBorder="1"/>
    <xf numFmtId="0" fontId="93" fillId="5" borderId="0" xfId="0" applyFont="1" applyFill="1" applyAlignment="1"/>
    <xf numFmtId="3" fontId="94" fillId="5" borderId="30" xfId="0" applyNumberFormat="1" applyFont="1" applyFill="1" applyBorder="1" applyAlignment="1">
      <alignment horizontal="left" vertical="center"/>
    </xf>
    <xf numFmtId="0" fontId="104" fillId="5" borderId="0" xfId="2327" applyFill="1" applyAlignment="1"/>
    <xf numFmtId="41" fontId="94" fillId="5" borderId="23" xfId="2236" applyFont="1" applyFill="1" applyBorder="1" applyAlignment="1">
      <alignment horizontal="right" vertical="center"/>
    </xf>
    <xf numFmtId="41" fontId="94" fillId="5" borderId="30" xfId="2236" applyFont="1" applyFill="1" applyBorder="1">
      <alignment vertical="center"/>
    </xf>
    <xf numFmtId="41" fontId="94" fillId="5" borderId="44" xfId="2236" applyFont="1" applyFill="1" applyBorder="1" applyAlignment="1">
      <alignment horizontal="left" vertical="center"/>
    </xf>
    <xf numFmtId="0" fontId="95" fillId="5" borderId="0" xfId="0" applyFont="1" applyFill="1" applyAlignment="1"/>
    <xf numFmtId="3" fontId="92" fillId="5" borderId="45" xfId="0" applyNumberFormat="1" applyFont="1" applyFill="1" applyBorder="1">
      <alignment vertical="center"/>
    </xf>
    <xf numFmtId="41" fontId="92" fillId="5" borderId="30" xfId="2236" applyFont="1" applyFill="1" applyBorder="1" applyAlignment="1">
      <alignment horizontal="right" vertical="center"/>
    </xf>
    <xf numFmtId="41" fontId="92" fillId="5" borderId="44" xfId="2236" applyFont="1" applyFill="1" applyBorder="1">
      <alignment vertical="center"/>
    </xf>
    <xf numFmtId="0" fontId="87" fillId="0" borderId="31" xfId="2327" applyFont="1" applyBorder="1" applyAlignment="1">
      <alignment horizontal="center" vertical="center"/>
    </xf>
    <xf numFmtId="3" fontId="87" fillId="0" borderId="31" xfId="2327" applyNumberFormat="1" applyFont="1" applyBorder="1" applyAlignment="1">
      <alignment horizontal="center" vertical="center"/>
    </xf>
    <xf numFmtId="258" fontId="87" fillId="0" borderId="31" xfId="2236" applyNumberFormat="1" applyFont="1" applyBorder="1" applyAlignment="1">
      <alignment horizontal="center" vertical="center"/>
    </xf>
    <xf numFmtId="0" fontId="104" fillId="0" borderId="31" xfId="2327" applyBorder="1" applyAlignment="1"/>
    <xf numFmtId="0" fontId="87" fillId="0" borderId="31" xfId="2327" quotePrefix="1" applyFont="1" applyBorder="1" applyAlignment="1">
      <alignment horizontal="center" vertical="center"/>
    </xf>
    <xf numFmtId="0" fontId="89" fillId="0" borderId="31" xfId="2327" applyFont="1" applyBorder="1">
      <alignment vertical="center"/>
    </xf>
    <xf numFmtId="258" fontId="90" fillId="0" borderId="31" xfId="2327" applyNumberFormat="1" applyFont="1" applyBorder="1" applyAlignment="1">
      <alignment horizontal="center" vertical="center"/>
    </xf>
    <xf numFmtId="258" fontId="89" fillId="0" borderId="31" xfId="2327" applyNumberFormat="1" applyFont="1" applyBorder="1" applyAlignment="1">
      <alignment horizontal="center" vertical="center"/>
    </xf>
    <xf numFmtId="0" fontId="90" fillId="0" borderId="31" xfId="2327" applyFont="1" applyBorder="1">
      <alignment vertical="center"/>
    </xf>
    <xf numFmtId="258" fontId="91" fillId="0" borderId="31" xfId="2327" applyNumberFormat="1" applyFont="1" applyBorder="1" applyAlignment="1">
      <alignment horizontal="center" vertical="center"/>
    </xf>
    <xf numFmtId="0" fontId="104" fillId="0" borderId="46" xfId="2327" applyBorder="1" applyAlignment="1"/>
    <xf numFmtId="3" fontId="94" fillId="5" borderId="45" xfId="0" applyNumberFormat="1" applyFont="1" applyFill="1" applyBorder="1">
      <alignment vertical="center"/>
    </xf>
    <xf numFmtId="3" fontId="89" fillId="0" borderId="1" xfId="2327" applyNumberFormat="1" applyFont="1" applyBorder="1" applyAlignment="1">
      <alignment horizontal="center" vertical="center"/>
    </xf>
    <xf numFmtId="41" fontId="87" fillId="0" borderId="47" xfId="2236" applyFont="1" applyBorder="1" applyAlignment="1">
      <alignment horizontal="center" vertical="center"/>
    </xf>
    <xf numFmtId="41" fontId="87" fillId="0" borderId="31" xfId="2236" applyFont="1" applyBorder="1" applyAlignment="1">
      <alignment horizontal="center" vertical="center"/>
    </xf>
    <xf numFmtId="0" fontId="89" fillId="5" borderId="48" xfId="2327" applyFont="1" applyFill="1" applyBorder="1" applyAlignment="1">
      <alignment horizontal="center" vertical="center"/>
    </xf>
    <xf numFmtId="3" fontId="89" fillId="5" borderId="48" xfId="2327" applyNumberFormat="1" applyFont="1" applyFill="1" applyBorder="1" applyAlignment="1">
      <alignment horizontal="center" vertical="center"/>
    </xf>
    <xf numFmtId="3" fontId="89" fillId="5" borderId="28" xfId="2327" applyNumberFormat="1" applyFont="1" applyFill="1" applyBorder="1" applyAlignment="1">
      <alignment horizontal="center" vertical="center"/>
    </xf>
    <xf numFmtId="3" fontId="89" fillId="5" borderId="49" xfId="2327" applyNumberFormat="1" applyFont="1" applyFill="1" applyBorder="1" applyAlignment="1">
      <alignment horizontal="center" vertical="center"/>
    </xf>
    <xf numFmtId="0" fontId="89" fillId="5" borderId="50" xfId="2327" applyFont="1" applyFill="1" applyBorder="1">
      <alignment vertical="center"/>
    </xf>
    <xf numFmtId="0" fontId="89" fillId="5" borderId="28" xfId="2327" applyFont="1" applyFill="1" applyBorder="1" applyAlignment="1">
      <alignment horizontal="center" vertical="center"/>
    </xf>
    <xf numFmtId="0" fontId="93" fillId="5" borderId="31" xfId="0" applyFont="1" applyFill="1" applyBorder="1" applyAlignment="1"/>
    <xf numFmtId="0" fontId="95" fillId="5" borderId="31" xfId="0" quotePrefix="1" applyFont="1" applyFill="1" applyBorder="1" applyAlignment="1">
      <alignment horizontal="center" vertical="center"/>
    </xf>
    <xf numFmtId="0" fontId="96" fillId="0" borderId="31" xfId="2327" applyFont="1" applyBorder="1" applyAlignment="1">
      <alignment horizontal="center" vertical="center"/>
    </xf>
    <xf numFmtId="0" fontId="98" fillId="0" borderId="31" xfId="2327" applyFont="1" applyBorder="1" applyAlignment="1">
      <alignment horizontal="center" vertical="center"/>
    </xf>
    <xf numFmtId="0" fontId="0" fillId="6" borderId="0" xfId="0" applyFill="1">
      <alignment vertical="center"/>
    </xf>
    <xf numFmtId="0" fontId="105" fillId="5" borderId="0" xfId="0" applyFont="1" applyFill="1" applyAlignment="1"/>
    <xf numFmtId="0" fontId="107" fillId="5" borderId="0" xfId="0" applyFont="1" applyFill="1" applyAlignment="1"/>
    <xf numFmtId="3" fontId="84" fillId="5" borderId="30" xfId="0" applyNumberFormat="1" applyFont="1" applyFill="1" applyBorder="1" applyAlignment="1">
      <alignment horizontal="left" vertical="center"/>
    </xf>
    <xf numFmtId="0" fontId="109" fillId="0" borderId="0" xfId="0" applyFont="1" applyAlignment="1"/>
    <xf numFmtId="3" fontId="110" fillId="0" borderId="52" xfId="0" applyNumberFormat="1" applyFont="1" applyBorder="1" applyAlignment="1">
      <alignment horizontal="center" vertical="center"/>
    </xf>
    <xf numFmtId="3" fontId="110" fillId="0" borderId="6" xfId="0" applyNumberFormat="1" applyFont="1" applyBorder="1" applyAlignment="1">
      <alignment horizontal="left" vertical="center"/>
    </xf>
    <xf numFmtId="3" fontId="110" fillId="0" borderId="6" xfId="0" applyNumberFormat="1" applyFont="1" applyBorder="1" applyAlignment="1">
      <alignment horizontal="center" vertical="center"/>
    </xf>
    <xf numFmtId="3" fontId="110" fillId="0" borderId="51" xfId="0" applyNumberFormat="1" applyFont="1" applyBorder="1" applyAlignment="1">
      <alignment horizontal="left" vertical="center"/>
    </xf>
    <xf numFmtId="3" fontId="109" fillId="0" borderId="0" xfId="0" applyNumberFormat="1" applyFont="1" applyAlignment="1"/>
    <xf numFmtId="0" fontId="109" fillId="0" borderId="0" xfId="0" applyFont="1">
      <alignment vertical="center"/>
    </xf>
    <xf numFmtId="3" fontId="111" fillId="0" borderId="27" xfId="0" applyNumberFormat="1" applyFont="1" applyBorder="1" applyAlignment="1">
      <alignment horizontal="center" vertical="center"/>
    </xf>
    <xf numFmtId="3" fontId="111" fillId="0" borderId="28" xfId="0" applyNumberFormat="1" applyFont="1" applyBorder="1" applyAlignment="1">
      <alignment horizontal="center" vertical="center"/>
    </xf>
    <xf numFmtId="3" fontId="111" fillId="0" borderId="49" xfId="0" applyNumberFormat="1" applyFont="1" applyBorder="1" applyAlignment="1">
      <alignment horizontal="center" vertical="center"/>
    </xf>
    <xf numFmtId="3" fontId="110" fillId="0" borderId="6" xfId="0" applyNumberFormat="1" applyFont="1" applyBorder="1" applyAlignment="1">
      <alignment horizontal="right" vertical="center"/>
    </xf>
    <xf numFmtId="0" fontId="109" fillId="6" borderId="0" xfId="0" applyFont="1" applyFill="1" applyAlignment="1"/>
    <xf numFmtId="0" fontId="112" fillId="6" borderId="0" xfId="0" applyFont="1" applyFill="1" applyAlignment="1"/>
    <xf numFmtId="3" fontId="111" fillId="6" borderId="31" xfId="0" applyNumberFormat="1" applyFont="1" applyFill="1" applyBorder="1" applyAlignment="1">
      <alignment horizontal="center" vertical="center"/>
    </xf>
    <xf numFmtId="3" fontId="111" fillId="6" borderId="31" xfId="0" applyNumberFormat="1" applyFont="1" applyFill="1" applyBorder="1" applyAlignment="1">
      <alignment horizontal="left" vertical="center"/>
    </xf>
    <xf numFmtId="3" fontId="111" fillId="6" borderId="31" xfId="0" applyNumberFormat="1" applyFont="1" applyFill="1" applyBorder="1">
      <alignment vertical="center"/>
    </xf>
    <xf numFmtId="41" fontId="111" fillId="6" borderId="31" xfId="2236" applyFont="1" applyFill="1" applyBorder="1" applyAlignment="1">
      <alignment vertical="center"/>
    </xf>
    <xf numFmtId="41" fontId="111" fillId="6" borderId="31" xfId="2236" applyFont="1" applyFill="1" applyBorder="1" applyAlignment="1">
      <alignment horizontal="right" vertical="center"/>
    </xf>
    <xf numFmtId="3" fontId="110" fillId="6" borderId="31" xfId="0" applyNumberFormat="1" applyFont="1" applyFill="1" applyBorder="1">
      <alignment vertical="center"/>
    </xf>
    <xf numFmtId="41" fontId="110" fillId="6" borderId="31" xfId="2236" applyFont="1" applyFill="1" applyBorder="1" applyAlignment="1">
      <alignment vertical="center"/>
    </xf>
    <xf numFmtId="41" fontId="110" fillId="6" borderId="31" xfId="2236" applyFont="1" applyFill="1" applyBorder="1" applyAlignment="1">
      <alignment horizontal="right" vertical="center"/>
    </xf>
    <xf numFmtId="3" fontId="110" fillId="6" borderId="31" xfId="0" applyNumberFormat="1" applyFont="1" applyFill="1" applyBorder="1" applyAlignment="1">
      <alignment horizontal="left" vertical="center"/>
    </xf>
    <xf numFmtId="4" fontId="110" fillId="6" borderId="31" xfId="0" applyNumberFormat="1" applyFont="1" applyFill="1" applyBorder="1">
      <alignment vertical="center"/>
    </xf>
    <xf numFmtId="3" fontId="110" fillId="6" borderId="31" xfId="0" applyNumberFormat="1" applyFont="1" applyFill="1" applyBorder="1" applyAlignment="1">
      <alignment horizontal="center" vertical="center"/>
    </xf>
    <xf numFmtId="262" fontId="110" fillId="6" borderId="31" xfId="0" applyNumberFormat="1" applyFont="1" applyFill="1" applyBorder="1">
      <alignment vertical="center"/>
    </xf>
    <xf numFmtId="261" fontId="111" fillId="6" borderId="31" xfId="0" applyNumberFormat="1" applyFont="1" applyFill="1" applyBorder="1">
      <alignment vertical="center"/>
    </xf>
    <xf numFmtId="187" fontId="110" fillId="6" borderId="31" xfId="0" applyNumberFormat="1" applyFont="1" applyFill="1" applyBorder="1">
      <alignment vertical="center"/>
    </xf>
    <xf numFmtId="3" fontId="111" fillId="6" borderId="53" xfId="0" applyNumberFormat="1" applyFont="1" applyFill="1" applyBorder="1" applyAlignment="1">
      <alignment horizontal="center" vertical="center"/>
    </xf>
    <xf numFmtId="41" fontId="111" fillId="6" borderId="31" xfId="2236" applyFont="1" applyFill="1" applyBorder="1" applyAlignment="1">
      <alignment horizontal="left" vertical="center"/>
    </xf>
    <xf numFmtId="3" fontId="111" fillId="6" borderId="46" xfId="0" applyNumberFormat="1" applyFont="1" applyFill="1" applyBorder="1" applyAlignment="1">
      <alignment horizontal="center" vertical="center"/>
    </xf>
    <xf numFmtId="249" fontId="110" fillId="6" borderId="31" xfId="0" applyNumberFormat="1" applyFont="1" applyFill="1" applyBorder="1" applyAlignment="1">
      <alignment horizontal="center" vertical="center"/>
    </xf>
    <xf numFmtId="41" fontId="110" fillId="6" borderId="31" xfId="2236" applyFont="1" applyFill="1" applyBorder="1" applyAlignment="1">
      <alignment horizontal="center" vertical="center"/>
    </xf>
    <xf numFmtId="41" fontId="111" fillId="6" borderId="31" xfId="2236" applyFont="1" applyFill="1" applyBorder="1" applyAlignment="1">
      <alignment horizontal="center" vertical="center"/>
    </xf>
    <xf numFmtId="41" fontId="110" fillId="6" borderId="31" xfId="2236" applyFont="1" applyFill="1" applyBorder="1" applyAlignment="1">
      <alignment horizontal="left" vertical="center"/>
    </xf>
    <xf numFmtId="3" fontId="113" fillId="6" borderId="31" xfId="0" applyNumberFormat="1" applyFont="1" applyFill="1" applyBorder="1" applyAlignment="1">
      <alignment horizontal="center" vertical="center"/>
    </xf>
    <xf numFmtId="0" fontId="114" fillId="6" borderId="0" xfId="0" applyFont="1" applyFill="1" applyAlignment="1"/>
    <xf numFmtId="9" fontId="113" fillId="6" borderId="31" xfId="0" quotePrefix="1" applyNumberFormat="1" applyFont="1" applyFill="1" applyBorder="1" applyAlignment="1">
      <alignment horizontal="center" vertical="center"/>
    </xf>
    <xf numFmtId="262" fontId="113" fillId="6" borderId="31" xfId="0" applyNumberFormat="1" applyFont="1" applyFill="1" applyBorder="1" applyAlignment="1">
      <alignment horizontal="center" vertical="center"/>
    </xf>
    <xf numFmtId="41" fontId="113" fillId="6" borderId="31" xfId="2236" applyFont="1" applyFill="1" applyBorder="1" applyAlignment="1">
      <alignment vertical="center"/>
    </xf>
    <xf numFmtId="41" fontId="113" fillId="6" borderId="31" xfId="2236" applyFont="1" applyFill="1" applyBorder="1" applyAlignment="1">
      <alignment horizontal="center" vertical="center"/>
    </xf>
    <xf numFmtId="3" fontId="110" fillId="0" borderId="51" xfId="0" applyNumberFormat="1" applyFont="1" applyBorder="1" applyAlignment="1">
      <alignment horizontal="center" vertical="center"/>
    </xf>
    <xf numFmtId="41" fontId="110" fillId="0" borderId="6" xfId="2236" applyFont="1" applyFill="1" applyBorder="1" applyAlignment="1">
      <alignment horizontal="center" vertical="center"/>
    </xf>
    <xf numFmtId="3" fontId="110" fillId="0" borderId="56" xfId="0" applyNumberFormat="1" applyFont="1" applyBorder="1" applyAlignment="1">
      <alignment horizontal="center" vertical="center"/>
    </xf>
    <xf numFmtId="3" fontId="110" fillId="0" borderId="55" xfId="0" applyNumberFormat="1" applyFont="1" applyBorder="1" applyAlignment="1">
      <alignment horizontal="left" vertical="center"/>
    </xf>
    <xf numFmtId="3" fontId="110" fillId="0" borderId="55" xfId="0" applyNumberFormat="1" applyFont="1" applyBorder="1" applyAlignment="1">
      <alignment horizontal="center" vertical="center"/>
    </xf>
    <xf numFmtId="3" fontId="110" fillId="0" borderId="55" xfId="0" applyNumberFormat="1" applyFont="1" applyBorder="1" applyAlignment="1">
      <alignment horizontal="right" vertical="center"/>
    </xf>
    <xf numFmtId="3" fontId="110" fillId="0" borderId="14" xfId="0" applyNumberFormat="1" applyFont="1" applyBorder="1" applyAlignment="1">
      <alignment horizontal="left" vertical="center"/>
    </xf>
    <xf numFmtId="3" fontId="110" fillId="6" borderId="31" xfId="0" applyNumberFormat="1" applyFont="1" applyFill="1" applyBorder="1" applyAlignment="1">
      <alignment horizontal="left" vertical="center" shrinkToFit="1"/>
    </xf>
    <xf numFmtId="41" fontId="113" fillId="6" borderId="53" xfId="2236" applyFont="1" applyFill="1" applyBorder="1" applyAlignment="1">
      <alignment horizontal="center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49" xfId="2326" applyNumberFormat="1" applyFont="1" applyFill="1" applyBorder="1" applyAlignment="1">
      <alignment horizontal="center" vertical="center"/>
    </xf>
    <xf numFmtId="3" fontId="83" fillId="6" borderId="52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51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56" xfId="2326" applyNumberFormat="1" applyFont="1" applyFill="1" applyBorder="1" applyAlignment="1">
      <alignment horizontal="center" vertical="center"/>
    </xf>
    <xf numFmtId="3" fontId="83" fillId="6" borderId="55" xfId="2326" applyNumberFormat="1" applyFont="1" applyFill="1" applyBorder="1" applyAlignment="1">
      <alignment horizontal="left" vertical="center"/>
    </xf>
    <xf numFmtId="3" fontId="83" fillId="6" borderId="5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7" fillId="0" borderId="53" xfId="2327" applyFont="1" applyBorder="1" applyAlignment="1">
      <alignment horizontal="center" vertical="center"/>
    </xf>
    <xf numFmtId="41" fontId="87" fillId="0" borderId="53" xfId="2244" applyFont="1" applyBorder="1" applyAlignment="1">
      <alignment horizontal="center" vertical="center"/>
    </xf>
    <xf numFmtId="0" fontId="87" fillId="0" borderId="0" xfId="2327" applyFont="1" applyAlignment="1"/>
    <xf numFmtId="0" fontId="87" fillId="0" borderId="31" xfId="2327" applyFont="1" applyBorder="1">
      <alignment vertical="center"/>
    </xf>
    <xf numFmtId="0" fontId="87" fillId="0" borderId="31" xfId="2327" applyFont="1" applyBorder="1" applyAlignment="1">
      <alignment horizontal="left" vertical="center"/>
    </xf>
    <xf numFmtId="41" fontId="87" fillId="0" borderId="31" xfId="2244" applyFont="1" applyBorder="1" applyAlignment="1">
      <alignment horizontal="center" vertical="center"/>
    </xf>
    <xf numFmtId="258" fontId="87" fillId="0" borderId="31" xfId="2244" applyNumberFormat="1" applyFont="1" applyBorder="1" applyAlignment="1">
      <alignment horizontal="center" vertical="center"/>
    </xf>
    <xf numFmtId="0" fontId="88" fillId="0" borderId="31" xfId="2327" applyFont="1" applyBorder="1" applyAlignment="1"/>
    <xf numFmtId="0" fontId="88" fillId="0" borderId="31" xfId="2327" applyFont="1" applyBorder="1" applyAlignment="1">
      <alignment horizontal="center" vertical="center"/>
    </xf>
    <xf numFmtId="258" fontId="88" fillId="0" borderId="31" xfId="2327" applyNumberFormat="1" applyFont="1" applyBorder="1" applyAlignment="1">
      <alignment horizontal="center" vertical="center"/>
    </xf>
    <xf numFmtId="0" fontId="88" fillId="0" borderId="31" xfId="2327" applyFont="1" applyBorder="1">
      <alignment vertical="center"/>
    </xf>
    <xf numFmtId="0" fontId="89" fillId="0" borderId="46" xfId="2327" applyFont="1" applyBorder="1">
      <alignment vertical="center"/>
    </xf>
    <xf numFmtId="0" fontId="88" fillId="0" borderId="46" xfId="2327" applyFont="1" applyBorder="1" applyAlignment="1">
      <alignment horizontal="center" vertical="center"/>
    </xf>
    <xf numFmtId="258" fontId="89" fillId="0" borderId="46" xfId="2327" applyNumberFormat="1" applyFont="1" applyBorder="1" applyAlignment="1">
      <alignment horizontal="center" vertical="center"/>
    </xf>
    <xf numFmtId="258" fontId="88" fillId="0" borderId="46" xfId="2327" applyNumberFormat="1" applyFont="1" applyBorder="1" applyAlignment="1">
      <alignment horizontal="center" vertical="center"/>
    </xf>
    <xf numFmtId="0" fontId="88" fillId="0" borderId="46" xfId="2327" applyFont="1" applyBorder="1" applyAlignment="1"/>
    <xf numFmtId="0" fontId="115" fillId="6" borderId="0" xfId="2326" applyFont="1" applyFill="1"/>
    <xf numFmtId="260" fontId="116" fillId="6" borderId="48" xfId="2326" applyNumberFormat="1" applyFont="1" applyFill="1" applyBorder="1" applyAlignment="1">
      <alignment horizontal="center" vertical="center"/>
    </xf>
    <xf numFmtId="260" fontId="116" fillId="6" borderId="26" xfId="2326" applyNumberFormat="1" applyFont="1" applyFill="1" applyBorder="1" applyAlignment="1">
      <alignment horizontal="center" vertical="center"/>
    </xf>
    <xf numFmtId="260" fontId="118" fillId="6" borderId="34" xfId="2326" applyNumberFormat="1" applyFont="1" applyFill="1" applyBorder="1" applyAlignment="1">
      <alignment vertical="center"/>
    </xf>
    <xf numFmtId="260" fontId="116" fillId="6" borderId="34" xfId="2326" applyNumberFormat="1" applyFont="1" applyFill="1" applyBorder="1" applyAlignment="1">
      <alignment vertical="center"/>
    </xf>
    <xf numFmtId="260" fontId="116" fillId="6" borderId="0" xfId="2326" applyNumberFormat="1" applyFont="1" applyFill="1" applyAlignment="1">
      <alignment vertical="center"/>
    </xf>
    <xf numFmtId="260" fontId="116" fillId="6" borderId="40" xfId="2326" applyNumberFormat="1" applyFont="1" applyFill="1" applyBorder="1" applyAlignment="1">
      <alignment vertical="center"/>
    </xf>
    <xf numFmtId="0" fontId="115" fillId="6" borderId="0" xfId="2326" applyFont="1" applyFill="1" applyAlignment="1">
      <alignment horizontal="right" vertical="center"/>
    </xf>
    <xf numFmtId="0" fontId="119" fillId="6" borderId="0" xfId="2326" applyFont="1" applyFill="1"/>
    <xf numFmtId="0" fontId="119" fillId="6" borderId="0" xfId="2326" applyFont="1" applyFill="1" applyAlignment="1">
      <alignment horizontal="center"/>
    </xf>
    <xf numFmtId="260" fontId="115" fillId="6" borderId="40" xfId="2326" applyNumberFormat="1" applyFont="1" applyFill="1" applyBorder="1" applyAlignment="1">
      <alignment horizontal="center" vertical="center"/>
    </xf>
    <xf numFmtId="0" fontId="120" fillId="6" borderId="0" xfId="2326" applyFont="1" applyFill="1"/>
    <xf numFmtId="0" fontId="120" fillId="6" borderId="0" xfId="2326" applyFont="1" applyFill="1" applyAlignment="1">
      <alignment horizontal="center"/>
    </xf>
    <xf numFmtId="260" fontId="115" fillId="6" borderId="34" xfId="2326" applyNumberFormat="1" applyFont="1" applyFill="1" applyBorder="1" applyAlignment="1">
      <alignment horizontal="right" vertical="center"/>
    </xf>
    <xf numFmtId="260" fontId="115" fillId="6" borderId="0" xfId="2326" applyNumberFormat="1" applyFont="1" applyFill="1" applyAlignment="1">
      <alignment horizontal="right" vertical="center"/>
    </xf>
    <xf numFmtId="260" fontId="115" fillId="6" borderId="0" xfId="2326" applyNumberFormat="1" applyFont="1" applyFill="1" applyAlignment="1">
      <alignment horizontal="right" vertical="center" shrinkToFit="1"/>
    </xf>
    <xf numFmtId="260" fontId="115" fillId="6" borderId="0" xfId="2326" applyNumberFormat="1" applyFont="1" applyFill="1" applyAlignment="1">
      <alignment horizontal="center" vertical="center" shrinkToFit="1"/>
    </xf>
    <xf numFmtId="260" fontId="115" fillId="6" borderId="34" xfId="2326" applyNumberFormat="1" applyFont="1" applyFill="1" applyBorder="1" applyAlignment="1">
      <alignment horizontal="center" vertical="center"/>
    </xf>
    <xf numFmtId="260" fontId="115" fillId="6" borderId="0" xfId="2326" quotePrefix="1" applyNumberFormat="1" applyFont="1" applyFill="1" applyAlignment="1">
      <alignment horizontal="center" vertical="center"/>
    </xf>
    <xf numFmtId="0" fontId="115" fillId="6" borderId="0" xfId="2326" applyFont="1" applyFill="1" applyAlignment="1">
      <alignment horizontal="center" vertical="center"/>
    </xf>
    <xf numFmtId="0" fontId="115" fillId="6" borderId="0" xfId="2326" applyFont="1" applyFill="1" applyAlignment="1">
      <alignment horizontal="center"/>
    </xf>
    <xf numFmtId="260" fontId="121" fillId="6" borderId="0" xfId="2326" applyNumberFormat="1" applyFont="1" applyFill="1" applyAlignment="1">
      <alignment horizontal="center" vertical="center"/>
    </xf>
    <xf numFmtId="4" fontId="121" fillId="6" borderId="0" xfId="2326" applyNumberFormat="1" applyFont="1" applyFill="1" applyAlignment="1">
      <alignment horizontal="center" vertical="center" shrinkToFit="1"/>
    </xf>
    <xf numFmtId="2" fontId="115" fillId="6" borderId="0" xfId="2326" applyNumberFormat="1" applyFont="1" applyFill="1" applyAlignment="1">
      <alignment vertical="center" shrinkToFit="1"/>
    </xf>
    <xf numFmtId="270" fontId="115" fillId="6" borderId="0" xfId="2326" applyNumberFormat="1" applyFont="1" applyFill="1" applyAlignment="1">
      <alignment vertical="center"/>
    </xf>
    <xf numFmtId="260" fontId="115" fillId="6" borderId="0" xfId="2326" applyNumberFormat="1" applyFont="1" applyFill="1" applyAlignment="1">
      <alignment vertical="center"/>
    </xf>
    <xf numFmtId="260" fontId="115" fillId="6" borderId="0" xfId="2326" applyNumberFormat="1" applyFont="1" applyFill="1" applyAlignment="1">
      <alignment horizontal="left" vertical="center"/>
    </xf>
    <xf numFmtId="260" fontId="115" fillId="5" borderId="34" xfId="2326" applyNumberFormat="1" applyFont="1" applyFill="1" applyBorder="1" applyAlignment="1">
      <alignment horizontal="center" vertical="center"/>
    </xf>
    <xf numFmtId="260" fontId="115" fillId="5" borderId="40" xfId="2326" applyNumberFormat="1" applyFont="1" applyFill="1" applyBorder="1" applyAlignment="1">
      <alignment horizontal="center" vertical="center"/>
    </xf>
    <xf numFmtId="260" fontId="115" fillId="5" borderId="57" xfId="2326" applyNumberFormat="1" applyFont="1" applyFill="1" applyBorder="1" applyAlignment="1">
      <alignment horizontal="center" vertical="center"/>
    </xf>
    <xf numFmtId="260" fontId="115" fillId="5" borderId="37" xfId="2326" applyNumberFormat="1" applyFont="1" applyFill="1" applyBorder="1" applyAlignment="1">
      <alignment horizontal="center" vertical="center"/>
    </xf>
    <xf numFmtId="0" fontId="115" fillId="5" borderId="0" xfId="2326" applyFont="1" applyFill="1" applyAlignment="1">
      <alignment horizontal="center" vertical="center"/>
    </xf>
    <xf numFmtId="0" fontId="115" fillId="5" borderId="0" xfId="2326" applyFont="1" applyFill="1" applyAlignment="1">
      <alignment horizontal="center"/>
    </xf>
    <xf numFmtId="260" fontId="116" fillId="6" borderId="40" xfId="2326" applyNumberFormat="1" applyFont="1" applyFill="1" applyBorder="1" applyAlignment="1">
      <alignment horizontal="center" vertical="center"/>
    </xf>
    <xf numFmtId="260" fontId="115" fillId="5" borderId="54" xfId="2326" applyNumberFormat="1" applyFont="1" applyFill="1" applyBorder="1" applyAlignment="1">
      <alignment horizontal="center" vertical="center"/>
    </xf>
    <xf numFmtId="260" fontId="115" fillId="5" borderId="58" xfId="2326" applyNumberFormat="1" applyFont="1" applyFill="1" applyBorder="1" applyAlignment="1">
      <alignment horizontal="center" vertical="center"/>
    </xf>
    <xf numFmtId="260" fontId="115" fillId="5" borderId="34" xfId="2326" applyNumberFormat="1" applyFont="1" applyFill="1" applyBorder="1" applyAlignment="1">
      <alignment vertical="center"/>
    </xf>
    <xf numFmtId="260" fontId="115" fillId="5" borderId="0" xfId="2326" applyNumberFormat="1" applyFont="1" applyFill="1" applyAlignment="1">
      <alignment vertical="center"/>
    </xf>
    <xf numFmtId="0" fontId="115" fillId="5" borderId="0" xfId="2326" applyFont="1" applyFill="1" applyAlignment="1">
      <alignment horizontal="right" vertical="center"/>
    </xf>
    <xf numFmtId="0" fontId="115" fillId="5" borderId="0" xfId="2326" applyFont="1" applyFill="1"/>
    <xf numFmtId="0" fontId="115" fillId="5" borderId="0" xfId="2244" applyNumberFormat="1" applyFont="1" applyFill="1" applyBorder="1" applyAlignment="1">
      <alignment vertical="center"/>
    </xf>
    <xf numFmtId="271" fontId="115" fillId="5" borderId="0" xfId="2244" applyNumberFormat="1" applyFont="1" applyFill="1" applyBorder="1" applyAlignment="1">
      <alignment vertical="center"/>
    </xf>
    <xf numFmtId="260" fontId="115" fillId="5" borderId="42" xfId="2326" applyNumberFormat="1" applyFont="1" applyFill="1" applyBorder="1" applyAlignment="1">
      <alignment vertical="center"/>
    </xf>
    <xf numFmtId="260" fontId="115" fillId="5" borderId="13" xfId="2326" applyNumberFormat="1" applyFont="1" applyFill="1" applyBorder="1" applyAlignment="1">
      <alignment vertical="center"/>
    </xf>
    <xf numFmtId="264" fontId="115" fillId="6" borderId="0" xfId="2326" applyNumberFormat="1" applyFont="1" applyFill="1" applyAlignment="1">
      <alignment vertical="center" shrinkToFit="1"/>
    </xf>
    <xf numFmtId="265" fontId="115" fillId="6" borderId="0" xfId="2326" applyNumberFormat="1" applyFont="1" applyFill="1" applyAlignment="1">
      <alignment vertical="center" shrinkToFit="1"/>
    </xf>
    <xf numFmtId="264" fontId="115" fillId="6" borderId="0" xfId="2326" applyNumberFormat="1" applyFont="1" applyFill="1" applyAlignment="1">
      <alignment vertical="center"/>
    </xf>
    <xf numFmtId="266" fontId="115" fillId="6" borderId="0" xfId="2326" applyNumberFormat="1" applyFont="1" applyFill="1" applyAlignment="1">
      <alignment vertical="center"/>
    </xf>
    <xf numFmtId="260" fontId="115" fillId="6" borderId="0" xfId="2326" quotePrefix="1" applyNumberFormat="1" applyFont="1" applyFill="1" applyAlignment="1">
      <alignment vertical="center"/>
    </xf>
    <xf numFmtId="267" fontId="115" fillId="6" borderId="0" xfId="2326" applyNumberFormat="1" applyFont="1" applyFill="1" applyAlignment="1">
      <alignment vertical="center"/>
    </xf>
    <xf numFmtId="0" fontId="115" fillId="6" borderId="0" xfId="2326" applyFont="1" applyFill="1" applyAlignment="1">
      <alignment vertical="center"/>
    </xf>
    <xf numFmtId="2" fontId="115" fillId="6" borderId="40" xfId="2326" applyNumberFormat="1" applyFont="1" applyFill="1" applyBorder="1" applyAlignment="1">
      <alignment vertical="center"/>
    </xf>
    <xf numFmtId="260" fontId="115" fillId="6" borderId="34" xfId="2326" applyNumberFormat="1" applyFont="1" applyFill="1" applyBorder="1" applyAlignment="1">
      <alignment vertical="center"/>
    </xf>
    <xf numFmtId="260" fontId="121" fillId="6" borderId="0" xfId="2326" applyNumberFormat="1" applyFont="1" applyFill="1" applyAlignment="1">
      <alignment vertical="center"/>
    </xf>
    <xf numFmtId="269" fontId="121" fillId="6" borderId="0" xfId="2326" applyNumberFormat="1" applyFont="1" applyFill="1" applyAlignment="1">
      <alignment vertical="center"/>
    </xf>
    <xf numFmtId="41" fontId="115" fillId="6" borderId="0" xfId="2326" applyNumberFormat="1" applyFont="1" applyFill="1" applyAlignment="1">
      <alignment horizontal="center"/>
    </xf>
    <xf numFmtId="272" fontId="115" fillId="6" borderId="0" xfId="2326" applyNumberFormat="1" applyFont="1" applyFill="1" applyAlignment="1">
      <alignment horizontal="center"/>
    </xf>
    <xf numFmtId="41" fontId="115" fillId="6" borderId="0" xfId="2236" applyFont="1" applyFill="1" applyAlignment="1">
      <alignment horizontal="center"/>
    </xf>
    <xf numFmtId="0" fontId="115" fillId="6" borderId="0" xfId="2326" applyFont="1" applyFill="1" applyAlignment="1">
      <alignment horizontal="left"/>
    </xf>
    <xf numFmtId="273" fontId="115" fillId="6" borderId="0" xfId="2326" quotePrefix="1" applyNumberFormat="1" applyFont="1" applyFill="1" applyAlignment="1">
      <alignment vertical="center"/>
    </xf>
    <xf numFmtId="273" fontId="115" fillId="6" borderId="0" xfId="2326" applyNumberFormat="1" applyFont="1" applyFill="1" applyAlignment="1">
      <alignment vertical="center"/>
    </xf>
    <xf numFmtId="273" fontId="115" fillId="6" borderId="0" xfId="2326" applyNumberFormat="1" applyFont="1" applyFill="1" applyAlignment="1">
      <alignment vertical="center" shrinkToFit="1"/>
    </xf>
    <xf numFmtId="273" fontId="115" fillId="6" borderId="0" xfId="2326" quotePrefix="1" applyNumberFormat="1" applyFont="1" applyFill="1" applyAlignment="1">
      <alignment horizontal="center" vertical="center"/>
    </xf>
    <xf numFmtId="43" fontId="115" fillId="6" borderId="0" xfId="2326" applyNumberFormat="1" applyFont="1" applyFill="1" applyAlignment="1">
      <alignment horizontal="center"/>
    </xf>
    <xf numFmtId="0" fontId="116" fillId="6" borderId="0" xfId="2326" applyFont="1" applyFill="1" applyAlignment="1">
      <alignment vertical="center" wrapText="1" shrinkToFit="1"/>
    </xf>
    <xf numFmtId="0" fontId="116" fillId="6" borderId="0" xfId="2326" applyFont="1" applyFill="1" applyAlignment="1">
      <alignment vertical="center"/>
    </xf>
    <xf numFmtId="0" fontId="116" fillId="6" borderId="0" xfId="2326" applyFont="1" applyFill="1" applyAlignment="1">
      <alignment horizontal="right" vertical="center"/>
    </xf>
    <xf numFmtId="0" fontId="116" fillId="6" borderId="0" xfId="2326" applyFont="1" applyFill="1"/>
    <xf numFmtId="273" fontId="116" fillId="6" borderId="57" xfId="2326" applyNumberFormat="1" applyFont="1" applyFill="1" applyBorder="1" applyAlignment="1">
      <alignment horizontal="center" vertical="center"/>
    </xf>
    <xf numFmtId="273" fontId="116" fillId="6" borderId="37" xfId="2326" applyNumberFormat="1" applyFont="1" applyFill="1" applyBorder="1" applyAlignment="1">
      <alignment horizontal="center" vertical="center"/>
    </xf>
    <xf numFmtId="273" fontId="115" fillId="6" borderId="57" xfId="2326" applyNumberFormat="1" applyFont="1" applyFill="1" applyBorder="1" applyAlignment="1">
      <alignment horizontal="center" vertical="center"/>
    </xf>
    <xf numFmtId="273" fontId="115" fillId="6" borderId="37" xfId="2326" applyNumberFormat="1" applyFont="1" applyFill="1" applyBorder="1" applyAlignment="1">
      <alignment horizontal="center" vertical="center"/>
    </xf>
    <xf numFmtId="273" fontId="115" fillId="6" borderId="37" xfId="2326" applyNumberFormat="1" applyFont="1" applyFill="1" applyBorder="1" applyAlignment="1">
      <alignment horizontal="right" vertical="center"/>
    </xf>
    <xf numFmtId="273" fontId="115" fillId="6" borderId="57" xfId="2326" applyNumberFormat="1" applyFont="1" applyFill="1" applyBorder="1" applyAlignment="1">
      <alignment horizontal="right" vertical="center"/>
    </xf>
    <xf numFmtId="260" fontId="116" fillId="6" borderId="34" xfId="2326" applyNumberFormat="1" applyFont="1" applyFill="1" applyBorder="1" applyAlignment="1">
      <alignment horizontal="left" vertical="center"/>
    </xf>
    <xf numFmtId="260" fontId="115" fillId="6" borderId="34" xfId="2326" applyNumberFormat="1" applyFont="1" applyFill="1" applyBorder="1" applyAlignment="1">
      <alignment horizontal="left" vertical="center"/>
    </xf>
    <xf numFmtId="260" fontId="116" fillId="5" borderId="34" xfId="2326" applyNumberFormat="1" applyFont="1" applyFill="1" applyBorder="1" applyAlignment="1">
      <alignment vertical="center"/>
    </xf>
    <xf numFmtId="275" fontId="115" fillId="6" borderId="0" xfId="2326" quotePrefix="1" applyNumberFormat="1" applyFont="1" applyFill="1" applyAlignment="1">
      <alignment horizontal="center" vertical="center"/>
    </xf>
    <xf numFmtId="273" fontId="115" fillId="6" borderId="0" xfId="2326" quotePrefix="1" applyNumberFormat="1" applyFont="1" applyFill="1" applyAlignment="1">
      <alignment horizontal="left" vertical="center"/>
    </xf>
    <xf numFmtId="273" fontId="115" fillId="6" borderId="0" xfId="2326" applyNumberFormat="1" applyFont="1" applyFill="1" applyAlignment="1">
      <alignment horizontal="center" vertical="center" shrinkToFit="1"/>
    </xf>
    <xf numFmtId="275" fontId="115" fillId="6" borderId="0" xfId="2326" applyNumberFormat="1" applyFont="1" applyFill="1" applyAlignment="1">
      <alignment vertical="center"/>
    </xf>
    <xf numFmtId="276" fontId="115" fillId="6" borderId="0" xfId="2326" applyNumberFormat="1" applyFont="1" applyFill="1" applyAlignment="1">
      <alignment horizontal="center" vertical="center" shrinkToFit="1"/>
    </xf>
    <xf numFmtId="260" fontId="118" fillId="6" borderId="0" xfId="2326" applyNumberFormat="1" applyFont="1" applyFill="1" applyAlignment="1">
      <alignment vertical="center"/>
    </xf>
    <xf numFmtId="260" fontId="118" fillId="6" borderId="0" xfId="2326" applyNumberFormat="1" applyFont="1" applyFill="1" applyAlignment="1">
      <alignment horizontal="center" vertical="center"/>
    </xf>
    <xf numFmtId="273" fontId="115" fillId="6" borderId="0" xfId="2326" applyNumberFormat="1" applyFont="1" applyFill="1" applyAlignment="1">
      <alignment horizontal="center" vertical="center"/>
    </xf>
    <xf numFmtId="273" fontId="115" fillId="6" borderId="0" xfId="2326" applyNumberFormat="1" applyFont="1" applyFill="1" applyAlignment="1">
      <alignment horizontal="right" vertical="center"/>
    </xf>
    <xf numFmtId="260" fontId="115" fillId="5" borderId="0" xfId="2326" applyNumberFormat="1" applyFont="1" applyFill="1" applyAlignment="1">
      <alignment horizontal="center" vertical="center"/>
    </xf>
    <xf numFmtId="260" fontId="116" fillId="6" borderId="0" xfId="2326" applyNumberFormat="1" applyFont="1" applyFill="1" applyAlignment="1">
      <alignment horizontal="center" vertical="center"/>
    </xf>
    <xf numFmtId="260" fontId="117" fillId="6" borderId="0" xfId="2326" applyNumberFormat="1" applyFont="1" applyFill="1" applyAlignment="1">
      <alignment horizontal="center" vertical="center"/>
    </xf>
    <xf numFmtId="260" fontId="115" fillId="6" borderId="0" xfId="2326" applyNumberFormat="1" applyFont="1" applyFill="1" applyAlignment="1">
      <alignment horizontal="center" vertical="center"/>
    </xf>
    <xf numFmtId="0" fontId="81" fillId="6" borderId="0" xfId="2326" applyFill="1" applyAlignment="1">
      <alignment horizontal="center" vertical="center"/>
    </xf>
    <xf numFmtId="3" fontId="3" fillId="5" borderId="30" xfId="0" applyNumberFormat="1" applyFont="1" applyFill="1" applyBorder="1" applyAlignment="1">
      <alignment horizontal="left" vertical="center"/>
    </xf>
    <xf numFmtId="41" fontId="92" fillId="7" borderId="23" xfId="2236" applyFont="1" applyFill="1" applyBorder="1" applyAlignment="1">
      <alignment horizontal="right" vertical="center"/>
    </xf>
    <xf numFmtId="3" fontId="3" fillId="5" borderId="45" xfId="0" applyNumberFormat="1" applyFont="1" applyFill="1" applyBorder="1">
      <alignment vertical="center"/>
    </xf>
    <xf numFmtId="260" fontId="116" fillId="6" borderId="0" xfId="2326" applyNumberFormat="1" applyFont="1" applyFill="1" applyAlignment="1">
      <alignment horizontal="left" vertical="center"/>
    </xf>
    <xf numFmtId="277" fontId="115" fillId="6" borderId="0" xfId="2326" applyNumberFormat="1" applyFont="1" applyFill="1" applyAlignment="1">
      <alignment horizontal="center" vertical="center"/>
    </xf>
    <xf numFmtId="260" fontId="116" fillId="6" borderId="0" xfId="2326" applyNumberFormat="1" applyFont="1" applyFill="1" applyAlignment="1">
      <alignment horizontal="right" vertical="center"/>
    </xf>
    <xf numFmtId="264" fontId="116" fillId="6" borderId="0" xfId="2326" applyNumberFormat="1" applyFont="1" applyFill="1" applyAlignment="1">
      <alignment vertical="center" shrinkToFit="1"/>
    </xf>
    <xf numFmtId="260" fontId="116" fillId="6" borderId="0" xfId="2326" applyNumberFormat="1" applyFont="1" applyFill="1" applyAlignment="1">
      <alignment horizontal="right" vertical="center" shrinkToFit="1"/>
    </xf>
    <xf numFmtId="265" fontId="116" fillId="6" borderId="0" xfId="2326" applyNumberFormat="1" applyFont="1" applyFill="1" applyAlignment="1">
      <alignment vertical="center" shrinkToFit="1"/>
    </xf>
    <xf numFmtId="260" fontId="116" fillId="6" borderId="0" xfId="2326" applyNumberFormat="1" applyFont="1" applyFill="1" applyAlignment="1">
      <alignment horizontal="center" vertical="center" shrinkToFit="1"/>
    </xf>
    <xf numFmtId="264" fontId="116" fillId="6" borderId="0" xfId="2326" applyNumberFormat="1" applyFont="1" applyFill="1" applyAlignment="1">
      <alignment vertical="center"/>
    </xf>
    <xf numFmtId="273" fontId="116" fillId="6" borderId="0" xfId="2326" applyNumberFormat="1" applyFont="1" applyFill="1" applyAlignment="1">
      <alignment horizontal="center" vertical="center"/>
    </xf>
    <xf numFmtId="273" fontId="116" fillId="6" borderId="0" xfId="2326" applyNumberFormat="1" applyFont="1" applyFill="1" applyAlignment="1">
      <alignment vertical="center"/>
    </xf>
    <xf numFmtId="273" fontId="116" fillId="6" borderId="0" xfId="2326" applyNumberFormat="1" applyFont="1" applyFill="1" applyAlignment="1">
      <alignment vertical="center" shrinkToFit="1"/>
    </xf>
    <xf numFmtId="269" fontId="118" fillId="6" borderId="0" xfId="2326" applyNumberFormat="1" applyFont="1" applyFill="1" applyAlignment="1">
      <alignment vertical="center"/>
    </xf>
    <xf numFmtId="4" fontId="118" fillId="6" borderId="0" xfId="2326" applyNumberFormat="1" applyFont="1" applyFill="1" applyAlignment="1">
      <alignment horizontal="center" vertical="center" shrinkToFit="1"/>
    </xf>
    <xf numFmtId="0" fontId="116" fillId="6" borderId="0" xfId="2326" applyFont="1" applyFill="1" applyAlignment="1">
      <alignment horizontal="center"/>
    </xf>
    <xf numFmtId="275" fontId="115" fillId="6" borderId="0" xfId="2326" applyNumberFormat="1" applyFont="1" applyFill="1" applyAlignment="1">
      <alignment vertical="center" shrinkToFit="1"/>
    </xf>
    <xf numFmtId="274" fontId="115" fillId="6" borderId="0" xfId="2326" applyNumberFormat="1" applyFont="1" applyFill="1" applyAlignment="1">
      <alignment vertical="center"/>
    </xf>
    <xf numFmtId="3" fontId="3" fillId="6" borderId="6" xfId="2326" applyNumberFormat="1" applyFont="1" applyFill="1" applyBorder="1" applyAlignment="1">
      <alignment horizontal="left" vertical="center"/>
    </xf>
    <xf numFmtId="268" fontId="121" fillId="6" borderId="0" xfId="2326" applyNumberFormat="1" applyFont="1" applyFill="1" applyAlignment="1">
      <alignment horizontal="center" vertical="center"/>
    </xf>
    <xf numFmtId="268" fontId="121" fillId="6" borderId="0" xfId="2326" applyNumberFormat="1" applyFont="1" applyFill="1" applyAlignment="1">
      <alignment horizontal="center" vertical="center" shrinkToFit="1"/>
    </xf>
    <xf numFmtId="0" fontId="93" fillId="5" borderId="63" xfId="0" applyFont="1" applyFill="1" applyBorder="1" applyAlignment="1"/>
    <xf numFmtId="3" fontId="94" fillId="5" borderId="38" xfId="0" applyNumberFormat="1" applyFont="1" applyFill="1" applyBorder="1" applyAlignment="1">
      <alignment horizontal="left" vertical="center"/>
    </xf>
    <xf numFmtId="259" fontId="94" fillId="5" borderId="38" xfId="0" applyNumberFormat="1" applyFont="1" applyFill="1" applyBorder="1">
      <alignment vertical="center"/>
    </xf>
    <xf numFmtId="3" fontId="94" fillId="5" borderId="38" xfId="0" applyNumberFormat="1" applyFont="1" applyFill="1" applyBorder="1">
      <alignment vertical="center"/>
    </xf>
    <xf numFmtId="41" fontId="94" fillId="5" borderId="38" xfId="2236" applyFont="1" applyFill="1" applyBorder="1" applyAlignment="1">
      <alignment horizontal="right" vertical="center"/>
    </xf>
    <xf numFmtId="41" fontId="94" fillId="5" borderId="38" xfId="2236" applyFont="1" applyFill="1" applyBorder="1">
      <alignment vertical="center"/>
    </xf>
    <xf numFmtId="41" fontId="94" fillId="5" borderId="64" xfId="2236" applyFont="1" applyFill="1" applyBorder="1" applyAlignment="1">
      <alignment horizontal="left" vertical="center"/>
    </xf>
    <xf numFmtId="0" fontId="93" fillId="5" borderId="34" xfId="0" applyFont="1" applyFill="1" applyBorder="1" applyAlignment="1"/>
    <xf numFmtId="3" fontId="94" fillId="5" borderId="0" xfId="0" applyNumberFormat="1" applyFont="1" applyFill="1" applyAlignment="1">
      <alignment horizontal="left" vertical="center"/>
    </xf>
    <xf numFmtId="259" fontId="94" fillId="5" borderId="0" xfId="0" applyNumberFormat="1" applyFont="1" applyFill="1">
      <alignment vertical="center"/>
    </xf>
    <xf numFmtId="3" fontId="94" fillId="5" borderId="0" xfId="0" applyNumberFormat="1" applyFont="1" applyFill="1">
      <alignment vertical="center"/>
    </xf>
    <xf numFmtId="41" fontId="94" fillId="5" borderId="0" xfId="2236" applyFont="1" applyFill="1" applyBorder="1" applyAlignment="1">
      <alignment horizontal="right" vertical="center"/>
    </xf>
    <xf numFmtId="41" fontId="94" fillId="5" borderId="0" xfId="2236" applyFont="1" applyFill="1" applyBorder="1">
      <alignment vertical="center"/>
    </xf>
    <xf numFmtId="41" fontId="94" fillId="5" borderId="21" xfId="2236" applyFont="1" applyFill="1" applyBorder="1" applyAlignment="1">
      <alignment horizontal="left" vertical="center"/>
    </xf>
    <xf numFmtId="0" fontId="95" fillId="5" borderId="34" xfId="0" quotePrefix="1" applyFont="1" applyFill="1" applyBorder="1" applyAlignment="1">
      <alignment horizontal="center" vertical="center"/>
    </xf>
    <xf numFmtId="3" fontId="101" fillId="6" borderId="0" xfId="0" applyNumberFormat="1" applyFont="1" applyFill="1" applyAlignment="1">
      <alignment horizontal="left" vertical="center"/>
    </xf>
    <xf numFmtId="3" fontId="101" fillId="6" borderId="0" xfId="0" applyNumberFormat="1" applyFont="1" applyFill="1">
      <alignment vertical="center"/>
    </xf>
    <xf numFmtId="3" fontId="101" fillId="6" borderId="0" xfId="0" applyNumberFormat="1" applyFont="1" applyFill="1" applyAlignment="1">
      <alignment horizontal="right" vertical="center"/>
    </xf>
    <xf numFmtId="41" fontId="84" fillId="5" borderId="0" xfId="2236" applyFont="1" applyFill="1" applyBorder="1" applyAlignment="1">
      <alignment horizontal="right" vertical="center"/>
    </xf>
    <xf numFmtId="3" fontId="101" fillId="6" borderId="21" xfId="0" applyNumberFormat="1" applyFont="1" applyFill="1" applyBorder="1">
      <alignment vertical="center"/>
    </xf>
    <xf numFmtId="3" fontId="102" fillId="6" borderId="0" xfId="0" applyNumberFormat="1" applyFont="1" applyFill="1" applyAlignment="1">
      <alignment horizontal="left" vertical="center"/>
    </xf>
    <xf numFmtId="3" fontId="102" fillId="6" borderId="0" xfId="0" applyNumberFormat="1" applyFont="1" applyFill="1">
      <alignment vertical="center"/>
    </xf>
    <xf numFmtId="3" fontId="102" fillId="6" borderId="0" xfId="0" applyNumberFormat="1" applyFont="1" applyFill="1" applyAlignment="1">
      <alignment horizontal="right" vertical="center"/>
    </xf>
    <xf numFmtId="259" fontId="102" fillId="6" borderId="0" xfId="0" applyNumberFormat="1" applyFont="1" applyFill="1">
      <alignment vertical="center"/>
    </xf>
    <xf numFmtId="3" fontId="102" fillId="6" borderId="21" xfId="0" applyNumberFormat="1" applyFont="1" applyFill="1" applyBorder="1" applyAlignment="1">
      <alignment horizontal="left" vertical="center"/>
    </xf>
    <xf numFmtId="3" fontId="94" fillId="5" borderId="0" xfId="0" applyNumberFormat="1" applyFont="1" applyFill="1" applyAlignment="1">
      <alignment horizontal="right" vertical="center"/>
    </xf>
    <xf numFmtId="3" fontId="94" fillId="5" borderId="21" xfId="0" applyNumberFormat="1" applyFont="1" applyFill="1" applyBorder="1" applyAlignment="1">
      <alignment horizontal="left" vertical="center"/>
    </xf>
    <xf numFmtId="0" fontId="105" fillId="5" borderId="34" xfId="0" quotePrefix="1" applyFont="1" applyFill="1" applyBorder="1" applyAlignment="1">
      <alignment horizontal="center" vertical="center"/>
    </xf>
    <xf numFmtId="3" fontId="106" fillId="5" borderId="0" xfId="0" applyNumberFormat="1" applyFont="1" applyFill="1" applyAlignment="1">
      <alignment horizontal="left" vertical="center"/>
    </xf>
    <xf numFmtId="3" fontId="106" fillId="5" borderId="0" xfId="0" applyNumberFormat="1" applyFont="1" applyFill="1">
      <alignment vertical="center"/>
    </xf>
    <xf numFmtId="3" fontId="106" fillId="5" borderId="0" xfId="0" applyNumberFormat="1" applyFont="1" applyFill="1" applyAlignment="1">
      <alignment horizontal="right" vertical="center"/>
    </xf>
    <xf numFmtId="3" fontId="106" fillId="5" borderId="21" xfId="0" applyNumberFormat="1" applyFont="1" applyFill="1" applyBorder="1">
      <alignment vertical="center"/>
    </xf>
    <xf numFmtId="0" fontId="107" fillId="5" borderId="34" xfId="0" applyFont="1" applyFill="1" applyBorder="1" applyAlignment="1"/>
    <xf numFmtId="3" fontId="108" fillId="5" borderId="0" xfId="0" applyNumberFormat="1" applyFont="1" applyFill="1" applyAlignment="1">
      <alignment horizontal="left" vertical="center"/>
    </xf>
    <xf numFmtId="3" fontId="108" fillId="5" borderId="0" xfId="0" applyNumberFormat="1" applyFont="1" applyFill="1">
      <alignment vertical="center"/>
    </xf>
    <xf numFmtId="3" fontId="108" fillId="5" borderId="0" xfId="0" applyNumberFormat="1" applyFont="1" applyFill="1" applyAlignment="1">
      <alignment horizontal="right" vertical="center"/>
    </xf>
    <xf numFmtId="259" fontId="108" fillId="5" borderId="0" xfId="0" applyNumberFormat="1" applyFont="1" applyFill="1">
      <alignment vertical="center"/>
    </xf>
    <xf numFmtId="3" fontId="108" fillId="5" borderId="21" xfId="0" applyNumberFormat="1" applyFont="1" applyFill="1" applyBorder="1" applyAlignment="1">
      <alignment horizontal="left" vertical="center"/>
    </xf>
    <xf numFmtId="41" fontId="108" fillId="5" borderId="0" xfId="2236" applyFont="1" applyFill="1" applyBorder="1">
      <alignment vertical="center"/>
    </xf>
    <xf numFmtId="0" fontId="89" fillId="5" borderId="42" xfId="2327" applyFont="1" applyFill="1" applyBorder="1" applyAlignment="1">
      <alignment horizontal="center" vertical="center"/>
    </xf>
    <xf numFmtId="0" fontId="89" fillId="5" borderId="13" xfId="2327" applyFont="1" applyFill="1" applyBorder="1" applyAlignment="1">
      <alignment horizontal="center" vertical="center"/>
    </xf>
    <xf numFmtId="3" fontId="89" fillId="5" borderId="13" xfId="2327" applyNumberFormat="1" applyFont="1" applyFill="1" applyBorder="1" applyAlignment="1">
      <alignment horizontal="center" vertical="center"/>
    </xf>
    <xf numFmtId="3" fontId="89" fillId="5" borderId="14" xfId="2327" applyNumberFormat="1" applyFont="1" applyFill="1" applyBorder="1" applyAlignment="1">
      <alignment horizontal="center" vertical="center"/>
    </xf>
    <xf numFmtId="0" fontId="81" fillId="5" borderId="31" xfId="0" applyFont="1" applyFill="1" applyBorder="1" applyAlignment="1"/>
    <xf numFmtId="41" fontId="3" fillId="5" borderId="23" xfId="2236" applyFont="1" applyFill="1" applyBorder="1" applyAlignment="1">
      <alignment horizontal="right" vertical="center"/>
    </xf>
    <xf numFmtId="41" fontId="3" fillId="5" borderId="30" xfId="2236" applyFont="1" applyFill="1" applyBorder="1">
      <alignment vertical="center"/>
    </xf>
    <xf numFmtId="41" fontId="3" fillId="5" borderId="44" xfId="2236" applyFont="1" applyFill="1" applyBorder="1" applyAlignment="1">
      <alignment horizontal="left" vertical="center"/>
    </xf>
    <xf numFmtId="0" fontId="81" fillId="5" borderId="0" xfId="0" applyFont="1" applyFill="1" applyAlignment="1"/>
    <xf numFmtId="3" fontId="89" fillId="0" borderId="53" xfId="2327" applyNumberFormat="1" applyFont="1" applyBorder="1" applyAlignment="1">
      <alignment horizontal="center" vertical="center"/>
    </xf>
    <xf numFmtId="258" fontId="91" fillId="0" borderId="46" xfId="2327" applyNumberFormat="1" applyFont="1" applyBorder="1" applyAlignment="1">
      <alignment horizontal="center" vertical="center"/>
    </xf>
    <xf numFmtId="278" fontId="87" fillId="0" borderId="53" xfId="2327" applyNumberFormat="1" applyFont="1" applyBorder="1" applyAlignment="1">
      <alignment horizontal="center" vertical="center"/>
    </xf>
    <xf numFmtId="279" fontId="115" fillId="6" borderId="0" xfId="2326" applyNumberFormat="1" applyFont="1" applyFill="1" applyAlignment="1">
      <alignment horizontal="center"/>
    </xf>
    <xf numFmtId="273" fontId="115" fillId="6" borderId="0" xfId="2236" applyNumberFormat="1" applyFont="1" applyFill="1" applyBorder="1" applyAlignment="1">
      <alignment vertical="center"/>
    </xf>
    <xf numFmtId="273" fontId="115" fillId="6" borderId="0" xfId="2326" applyNumberFormat="1" applyFont="1" applyFill="1" applyAlignment="1">
      <alignment horizontal="right" vertical="center" shrinkToFit="1"/>
    </xf>
    <xf numFmtId="268" fontId="115" fillId="6" borderId="0" xfId="2326" applyNumberFormat="1" applyFont="1" applyFill="1" applyAlignment="1">
      <alignment horizontal="center" vertical="center"/>
    </xf>
    <xf numFmtId="273" fontId="115" fillId="6" borderId="0" xfId="2236" applyNumberFormat="1" applyFont="1" applyFill="1" applyBorder="1" applyAlignment="1">
      <alignment horizontal="center" vertical="center"/>
    </xf>
    <xf numFmtId="274" fontId="115" fillId="6" borderId="0" xfId="2326" applyNumberFormat="1" applyFont="1" applyFill="1" applyAlignment="1">
      <alignment horizontal="center" vertical="center"/>
    </xf>
    <xf numFmtId="268" fontId="115" fillId="6" borderId="0" xfId="2326" applyNumberFormat="1" applyFont="1" applyFill="1" applyAlignment="1">
      <alignment vertical="center"/>
    </xf>
    <xf numFmtId="260" fontId="116" fillId="6" borderId="57" xfId="2326" applyNumberFormat="1" applyFont="1" applyFill="1" applyBorder="1" applyAlignment="1">
      <alignment horizontal="center" vertical="center"/>
    </xf>
    <xf numFmtId="260" fontId="116" fillId="6" borderId="37" xfId="2326" applyNumberFormat="1" applyFont="1" applyFill="1" applyBorder="1" applyAlignment="1">
      <alignment horizontal="center" vertical="center"/>
    </xf>
    <xf numFmtId="260" fontId="117" fillId="6" borderId="0" xfId="2326" applyNumberFormat="1" applyFont="1" applyFill="1" applyAlignment="1">
      <alignment vertical="center"/>
    </xf>
    <xf numFmtId="260" fontId="115" fillId="6" borderId="0" xfId="2326" quotePrefix="1" applyNumberFormat="1" applyFont="1" applyFill="1" applyAlignment="1">
      <alignment horizontal="center" vertical="center" shrinkToFit="1"/>
    </xf>
    <xf numFmtId="274" fontId="115" fillId="6" borderId="0" xfId="2326" applyNumberFormat="1" applyFont="1" applyFill="1" applyAlignment="1">
      <alignment horizontal="center" vertical="center" shrinkToFit="1"/>
    </xf>
    <xf numFmtId="266" fontId="115" fillId="6" borderId="0" xfId="2326" quotePrefix="1" applyNumberFormat="1" applyFont="1" applyFill="1" applyAlignment="1">
      <alignment vertical="center"/>
    </xf>
    <xf numFmtId="260" fontId="115" fillId="6" borderId="57" xfId="2326" applyNumberFormat="1" applyFont="1" applyFill="1" applyBorder="1" applyAlignment="1">
      <alignment horizontal="center" vertical="center"/>
    </xf>
    <xf numFmtId="260" fontId="115" fillId="6" borderId="37" xfId="2326" applyNumberFormat="1" applyFont="1" applyFill="1" applyBorder="1" applyAlignment="1">
      <alignment horizontal="center" vertical="center"/>
    </xf>
    <xf numFmtId="267" fontId="115" fillId="6" borderId="0" xfId="2326" applyNumberFormat="1" applyFont="1" applyFill="1" applyAlignment="1">
      <alignment vertical="center" shrinkToFit="1"/>
    </xf>
    <xf numFmtId="266" fontId="115" fillId="6" borderId="0" xfId="2326" applyNumberFormat="1" applyFont="1" applyFill="1" applyAlignment="1">
      <alignment horizontal="center" vertical="center"/>
    </xf>
    <xf numFmtId="273" fontId="116" fillId="6" borderId="0" xfId="2326" quotePrefix="1" applyNumberFormat="1" applyFont="1" applyFill="1" applyAlignment="1">
      <alignment horizontal="left" vertical="center"/>
    </xf>
    <xf numFmtId="273" fontId="115" fillId="6" borderId="0" xfId="2326" applyNumberFormat="1" applyFont="1" applyFill="1" applyAlignment="1">
      <alignment horizontal="left" vertical="center"/>
    </xf>
    <xf numFmtId="274" fontId="115" fillId="6" borderId="0" xfId="2326" applyNumberFormat="1" applyFont="1" applyFill="1" applyAlignment="1">
      <alignment horizontal="left" vertical="center"/>
    </xf>
    <xf numFmtId="0" fontId="116" fillId="6" borderId="0" xfId="2326" applyFont="1" applyFill="1" applyAlignment="1">
      <alignment horizontal="center" vertical="center" wrapText="1" shrinkToFit="1"/>
    </xf>
    <xf numFmtId="273" fontId="115" fillId="6" borderId="0" xfId="2326" applyNumberFormat="1" applyFont="1" applyFill="1" applyAlignment="1">
      <alignment horizontal="center" vertical="center"/>
    </xf>
    <xf numFmtId="260" fontId="115" fillId="6" borderId="0" xfId="2326" applyNumberFormat="1" applyFont="1" applyFill="1" applyAlignment="1">
      <alignment horizontal="center" vertical="center"/>
    </xf>
    <xf numFmtId="266" fontId="115" fillId="6" borderId="0" xfId="2326" applyNumberFormat="1" applyFont="1" applyFill="1" applyAlignment="1">
      <alignment horizontal="center" vertical="center"/>
    </xf>
    <xf numFmtId="0" fontId="116" fillId="6" borderId="0" xfId="2326" applyFont="1" applyFill="1" applyAlignment="1">
      <alignment horizontal="center" vertical="center"/>
    </xf>
    <xf numFmtId="0" fontId="115" fillId="6" borderId="0" xfId="2326" applyFont="1" applyFill="1"/>
    <xf numFmtId="260" fontId="118" fillId="6" borderId="2" xfId="2326" applyNumberFormat="1" applyFont="1" applyFill="1" applyBorder="1" applyAlignment="1">
      <alignment horizontal="left" vertical="center"/>
    </xf>
    <xf numFmtId="41" fontId="118" fillId="6" borderId="60" xfId="2244" applyFont="1" applyFill="1" applyBorder="1" applyAlignment="1">
      <alignment horizontal="center" vertical="center"/>
    </xf>
    <xf numFmtId="260" fontId="118" fillId="6" borderId="32" xfId="2326" applyNumberFormat="1" applyFont="1" applyFill="1" applyBorder="1" applyAlignment="1">
      <alignment vertical="center"/>
    </xf>
    <xf numFmtId="260" fontId="118" fillId="6" borderId="32" xfId="2326" applyNumberFormat="1" applyFont="1" applyFill="1" applyBorder="1" applyAlignment="1">
      <alignment horizontal="center" vertical="center"/>
    </xf>
    <xf numFmtId="260" fontId="118" fillId="6" borderId="59" xfId="2326" applyNumberFormat="1" applyFont="1" applyFill="1" applyBorder="1" applyAlignment="1">
      <alignment vertical="center"/>
    </xf>
    <xf numFmtId="41" fontId="118" fillId="6" borderId="29" xfId="2244" applyFont="1" applyFill="1" applyBorder="1" applyAlignment="1">
      <alignment horizontal="center" vertical="center"/>
    </xf>
    <xf numFmtId="0" fontId="118" fillId="6" borderId="0" xfId="2326" applyFont="1" applyFill="1" applyAlignment="1">
      <alignment horizontal="right" vertical="center"/>
    </xf>
    <xf numFmtId="0" fontId="118" fillId="6" borderId="0" xfId="2326" applyFont="1" applyFill="1"/>
    <xf numFmtId="190" fontId="118" fillId="6" borderId="0" xfId="2326" applyNumberFormat="1" applyFont="1" applyFill="1"/>
    <xf numFmtId="0" fontId="118" fillId="6" borderId="0" xfId="2326" applyFont="1" applyFill="1" applyAlignment="1">
      <alignment horizontal="center"/>
    </xf>
    <xf numFmtId="0" fontId="118" fillId="6" borderId="0" xfId="2202" applyNumberFormat="1" applyFont="1" applyFill="1" applyBorder="1" applyAlignment="1">
      <alignment vertical="center"/>
    </xf>
    <xf numFmtId="260" fontId="118" fillId="6" borderId="40" xfId="2326" applyNumberFormat="1" applyFont="1" applyFill="1" applyBorder="1" applyAlignment="1">
      <alignment vertical="center"/>
    </xf>
    <xf numFmtId="41" fontId="118" fillId="6" borderId="57" xfId="2244" applyFont="1" applyFill="1" applyBorder="1" applyAlignment="1">
      <alignment horizontal="center" vertical="center"/>
    </xf>
    <xf numFmtId="263" fontId="118" fillId="6" borderId="57" xfId="2244" applyNumberFormat="1" applyFont="1" applyFill="1" applyBorder="1" applyAlignment="1">
      <alignment horizontal="center" vertical="center"/>
    </xf>
    <xf numFmtId="263" fontId="118" fillId="6" borderId="37" xfId="2244" applyNumberFormat="1" applyFont="1" applyFill="1" applyBorder="1" applyAlignment="1">
      <alignment horizontal="center" vertical="center"/>
    </xf>
    <xf numFmtId="260" fontId="116" fillId="6" borderId="34" xfId="2326" applyNumberFormat="1" applyFont="1" applyFill="1" applyBorder="1" applyAlignment="1">
      <alignment horizontal="center" vertical="center"/>
    </xf>
    <xf numFmtId="0" fontId="122" fillId="0" borderId="0" xfId="0" applyFont="1" applyAlignment="1">
      <alignment horizontal="center" vertical="center"/>
    </xf>
    <xf numFmtId="0" fontId="109" fillId="0" borderId="0" xfId="0" applyFont="1" applyAlignment="1"/>
    <xf numFmtId="0" fontId="122" fillId="6" borderId="0" xfId="0" applyFont="1" applyFill="1" applyAlignment="1">
      <alignment horizontal="center" vertical="center"/>
    </xf>
    <xf numFmtId="0" fontId="109" fillId="6" borderId="0" xfId="0" applyFont="1" applyFill="1" applyAlignment="1"/>
    <xf numFmtId="3" fontId="111" fillId="6" borderId="53" xfId="0" applyNumberFormat="1" applyFont="1" applyFill="1" applyBorder="1" applyAlignment="1">
      <alignment horizontal="center" vertical="center"/>
    </xf>
    <xf numFmtId="3" fontId="111" fillId="6" borderId="46" xfId="0" applyNumberFormat="1" applyFont="1" applyFill="1" applyBorder="1" applyAlignment="1">
      <alignment horizontal="center" vertical="center"/>
    </xf>
    <xf numFmtId="0" fontId="97" fillId="0" borderId="0" xfId="2327" applyFont="1" applyAlignment="1">
      <alignment horizontal="center" vertical="center"/>
    </xf>
    <xf numFmtId="0" fontId="88" fillId="0" borderId="0" xfId="2327" applyFont="1" applyAlignment="1"/>
    <xf numFmtId="273" fontId="115" fillId="6" borderId="0" xfId="2326" applyNumberFormat="1" applyFont="1" applyFill="1" applyAlignment="1">
      <alignment horizontal="center" vertical="center"/>
    </xf>
    <xf numFmtId="260" fontId="115" fillId="6" borderId="0" xfId="2326" applyNumberFormat="1" applyFont="1" applyFill="1" applyAlignment="1">
      <alignment horizontal="center" vertical="center"/>
    </xf>
    <xf numFmtId="266" fontId="115" fillId="6" borderId="0" xfId="2326" applyNumberFormat="1" applyFont="1" applyFill="1" applyAlignment="1">
      <alignment horizontal="center" vertical="center"/>
    </xf>
    <xf numFmtId="0" fontId="116" fillId="6" borderId="0" xfId="2326" applyFont="1" applyFill="1" applyAlignment="1">
      <alignment horizontal="center" vertical="center"/>
    </xf>
    <xf numFmtId="0" fontId="115" fillId="6" borderId="0" xfId="2326" applyFont="1" applyFill="1"/>
    <xf numFmtId="260" fontId="116" fillId="6" borderId="61" xfId="2326" applyNumberFormat="1" applyFont="1" applyFill="1" applyBorder="1" applyAlignment="1">
      <alignment horizontal="center" vertical="center"/>
    </xf>
    <xf numFmtId="260" fontId="116" fillId="6" borderId="8" xfId="2326" applyNumberFormat="1" applyFont="1" applyFill="1" applyBorder="1" applyAlignment="1">
      <alignment horizontal="center" vertical="center"/>
    </xf>
    <xf numFmtId="260" fontId="116" fillId="6" borderId="28" xfId="2326" applyNumberFormat="1" applyFont="1" applyFill="1" applyBorder="1" applyAlignment="1">
      <alignment horizontal="center" vertical="center"/>
    </xf>
    <xf numFmtId="260" fontId="118" fillId="6" borderId="32" xfId="2326" applyNumberFormat="1" applyFont="1" applyFill="1" applyBorder="1" applyAlignment="1">
      <alignment horizontal="center" vertical="center"/>
    </xf>
    <xf numFmtId="0" fontId="82" fillId="0" borderId="0" xfId="2327" applyFont="1" applyAlignment="1">
      <alignment horizontal="center" vertical="center"/>
    </xf>
    <xf numFmtId="0" fontId="82" fillId="0" borderId="13" xfId="2327" applyFont="1" applyBorder="1" applyAlignment="1">
      <alignment horizontal="center" vertical="center"/>
    </xf>
    <xf numFmtId="3" fontId="102" fillId="6" borderId="0" xfId="0" applyNumberFormat="1" applyFont="1" applyFill="1">
      <alignment vertical="center"/>
    </xf>
    <xf numFmtId="260" fontId="102" fillId="6" borderId="0" xfId="0" applyNumberFormat="1" applyFont="1" applyFill="1">
      <alignment vertical="center"/>
    </xf>
    <xf numFmtId="259" fontId="102" fillId="6" borderId="0" xfId="0" applyNumberFormat="1" applyFont="1" applyFill="1">
      <alignment vertical="center"/>
    </xf>
    <xf numFmtId="3" fontId="108" fillId="5" borderId="0" xfId="0" applyNumberFormat="1" applyFont="1" applyFill="1">
      <alignment vertical="center"/>
    </xf>
    <xf numFmtId="260" fontId="108" fillId="5" borderId="0" xfId="0" applyNumberFormat="1" applyFont="1" applyFill="1">
      <alignment vertical="center"/>
    </xf>
    <xf numFmtId="259" fontId="108" fillId="5" borderId="0" xfId="0" applyNumberFormat="1" applyFont="1" applyFill="1">
      <alignment vertical="center"/>
    </xf>
    <xf numFmtId="0" fontId="82" fillId="5" borderId="0" xfId="2327" applyFont="1" applyFill="1" applyAlignment="1">
      <alignment horizontal="center" vertical="center"/>
    </xf>
    <xf numFmtId="3" fontId="89" fillId="5" borderId="62" xfId="2327" applyNumberFormat="1" applyFont="1" applyFill="1" applyBorder="1" applyAlignment="1">
      <alignment horizontal="center" vertical="center"/>
    </xf>
    <xf numFmtId="3" fontId="89" fillId="5" borderId="8" xfId="2327" applyNumberFormat="1" applyFont="1" applyFill="1" applyBorder="1" applyAlignment="1">
      <alignment horizontal="center" vertical="center"/>
    </xf>
    <xf numFmtId="3" fontId="89" fillId="5" borderId="28" xfId="2327" applyNumberFormat="1" applyFont="1" applyFill="1" applyBorder="1" applyAlignment="1">
      <alignment horizontal="center" vertical="center"/>
    </xf>
    <xf numFmtId="260" fontId="94" fillId="5" borderId="45" xfId="0" applyNumberFormat="1" applyFont="1" applyFill="1" applyBorder="1">
      <alignment vertical="center"/>
    </xf>
    <xf numFmtId="3" fontId="94" fillId="5" borderId="45" xfId="0" applyNumberFormat="1" applyFont="1" applyFill="1" applyBorder="1">
      <alignment vertical="center"/>
    </xf>
    <xf numFmtId="3" fontId="3" fillId="5" borderId="45" xfId="0" applyNumberFormat="1" applyFont="1" applyFill="1" applyBorder="1">
      <alignment vertical="center"/>
    </xf>
    <xf numFmtId="259" fontId="94" fillId="5" borderId="45" xfId="0" applyNumberFormat="1" applyFont="1" applyFill="1" applyBorder="1">
      <alignment vertical="center"/>
    </xf>
    <xf numFmtId="3" fontId="3" fillId="5" borderId="45" xfId="0" applyNumberFormat="1" applyFont="1" applyFill="1" applyBorder="1" applyAlignment="1">
      <alignment horizontal="center" vertical="center"/>
    </xf>
    <xf numFmtId="3" fontId="94" fillId="5" borderId="45" xfId="0" applyNumberFormat="1" applyFont="1" applyFill="1" applyBorder="1" applyAlignment="1">
      <alignment horizontal="center" vertical="center"/>
    </xf>
    <xf numFmtId="0" fontId="81" fillId="5" borderId="36" xfId="2326" applyFill="1" applyBorder="1" applyAlignment="1">
      <alignment horizontal="center" vertical="center"/>
    </xf>
    <xf numFmtId="0" fontId="81" fillId="6" borderId="0" xfId="2326" applyFill="1" applyAlignment="1">
      <alignment horizontal="center" vertical="center"/>
    </xf>
    <xf numFmtId="0" fontId="81" fillId="5" borderId="40" xfId="2326" applyFill="1" applyBorder="1" applyAlignment="1">
      <alignment horizontal="center" vertical="center"/>
    </xf>
    <xf numFmtId="0" fontId="82" fillId="5" borderId="0" xfId="2326" applyFont="1" applyFill="1" applyAlignment="1">
      <alignment horizontal="center" vertical="center"/>
    </xf>
    <xf numFmtId="0" fontId="81" fillId="6" borderId="0" xfId="2326" applyFill="1"/>
    <xf numFmtId="0" fontId="85" fillId="5" borderId="0" xfId="2326" applyFont="1" applyFill="1" applyAlignment="1">
      <alignment vertical="center"/>
    </xf>
    <xf numFmtId="0" fontId="82" fillId="6" borderId="0" xfId="2326" applyFont="1" applyFill="1" applyAlignment="1">
      <alignment horizontal="center" vertical="center"/>
    </xf>
  </cellXfs>
  <cellStyles count="2348">
    <cellStyle name="          _x000d__x000a_386grabber=vga.3gr_x000d__x000a_" xfId="1"/>
    <cellStyle name="#,##0" xfId="2"/>
    <cellStyle name="$" xfId="3"/>
    <cellStyle name="$_db진흥" xfId="4"/>
    <cellStyle name="$_SE40" xfId="5"/>
    <cellStyle name="$_견적2" xfId="6"/>
    <cellStyle name="$_기아" xfId="7"/>
    <cellStyle name="(백분율)" xfId="8"/>
    <cellStyle name="(표준)" xfId="9"/>
    <cellStyle name="??&amp;O?&amp;H?_x0008__x000f__x0007_?_x0007__x0001__x0001_" xfId="10"/>
    <cellStyle name="??&amp;O?&amp;H?_x0008_??_x0007__x0001__x0001_" xfId="11"/>
    <cellStyle name="??&amp;쏗?뷐9_x0008__x0011__x0007_?_x0007__x0001__x0001_" xfId="12"/>
    <cellStyle name="??_?.????" xfId="13"/>
    <cellStyle name="?W?_laroux" xfId="14"/>
    <cellStyle name="?曹%U?&amp;H?_x0008__x001a__x0004_?_x0007__x0001__x0001_" xfId="15"/>
    <cellStyle name="_01.고려여주구미간(최종)" xfId="16"/>
    <cellStyle name="_01.고려여주구미간(최종)_2008년도 도로유지보수 연간단가(2공구)-계약" xfId="17"/>
    <cellStyle name="_02-15작업(건총)" xfId="18"/>
    <cellStyle name="_2-4.상반기실적부문별요약" xfId="19"/>
    <cellStyle name="_2-4.상반기실적부문별요약(표지및목차포함)" xfId="20"/>
    <cellStyle name="_2-4.상반기실적부문별요약(표지및목차포함)_1" xfId="21"/>
    <cellStyle name="_2-4.상반기실적부문별요약_1" xfId="22"/>
    <cellStyle name="_63.남광건설(구암주유소)" xfId="23"/>
    <cellStyle name="_'99상반기경영개선활동결과(게시용)" xfId="24"/>
    <cellStyle name="_Book1" xfId="25"/>
    <cellStyle name="_Book1_2008년도 도로유지보수 연간단가(2공구)-계약" xfId="26"/>
    <cellStyle name="_Book1_내역서(최초)" xfId="27"/>
    <cellStyle name="_Book1_내역서(최초)_2008년도 도로유지보수 연간단가(2공구)-계약" xfId="28"/>
    <cellStyle name="_Book1_설계내역서" xfId="29"/>
    <cellStyle name="_Book1_설계내역서(2차)" xfId="30"/>
    <cellStyle name="_Book1_설계내역서(2차)_2008년도 도로유지보수 연간단가(2공구)-계약" xfId="31"/>
    <cellStyle name="_Book1_설계내역서_2008년도 도로유지보수 연간단가(2공구)-계약" xfId="32"/>
    <cellStyle name="_Book2" xfId="33"/>
    <cellStyle name="_Book3" xfId="34"/>
    <cellStyle name="_P-(현리-신팔)" xfId="35"/>
    <cellStyle name="_P-(현리-신팔)_2008년도 도로유지보수 연간단가(2공구)-계약" xfId="36"/>
    <cellStyle name="_P-(현리-신팔)_내역서(최초)" xfId="37"/>
    <cellStyle name="_P-(현리-신팔)_내역서(최초)_2008년도 도로유지보수 연간단가(2공구)-계약" xfId="38"/>
    <cellStyle name="_P-(현리-신팔)_설계내역서" xfId="39"/>
    <cellStyle name="_P-(현리-신팔)_설계내역서(2차)" xfId="40"/>
    <cellStyle name="_P-(현리-신팔)_설계내역서(2차)_2008년도 도로유지보수 연간단가(2공구)-계약" xfId="41"/>
    <cellStyle name="_P-(현리-신팔)_설계내역서_2008년도 도로유지보수 연간단가(2공구)-계약" xfId="42"/>
    <cellStyle name="_p-하남강일1" xfId="43"/>
    <cellStyle name="_p-하남강일1_2008년도 도로유지보수 연간단가(2공구)-계약" xfId="44"/>
    <cellStyle name="_p-하남강일1_내역서(최초)" xfId="45"/>
    <cellStyle name="_p-하남강일1_내역서(최초)_2008년도 도로유지보수 연간단가(2공구)-계약" xfId="46"/>
    <cellStyle name="_p-하남강일1_설계내역서" xfId="47"/>
    <cellStyle name="_p-하남강일1_설계내역서(2차)" xfId="48"/>
    <cellStyle name="_p-하남강일1_설계내역서(2차)_2008년도 도로유지보수 연간단가(2공구)-계약" xfId="49"/>
    <cellStyle name="_p-하남강일1_설계내역서_2008년도 도로유지보수 연간단가(2공구)-계약" xfId="50"/>
    <cellStyle name="_RESULTS" xfId="51"/>
    <cellStyle name="_강릉대학술정보지원센터총괄(월드2낙찰)" xfId="52"/>
    <cellStyle name="_경영개선활동상반기실적(990708)" xfId="53"/>
    <cellStyle name="_경영개선활동상반기실적(990708)_1" xfId="54"/>
    <cellStyle name="_경영개선활동상반기실적(990708)_2" xfId="55"/>
    <cellStyle name="_경영개선활성화방안(990802)" xfId="56"/>
    <cellStyle name="_경영개선활성화방안(990802)_1" xfId="57"/>
    <cellStyle name="_고속국도제1호선한남~반포간확장공사(대동)" xfId="58"/>
    <cellStyle name="_공내역서-3(1)(1). 조경" xfId="59"/>
    <cellStyle name="_공문 " xfId="60"/>
    <cellStyle name="_공문 _내역서" xfId="61"/>
    <cellStyle name="_공문양식" xfId="62"/>
    <cellStyle name="_구암제_주식회사 홍익(하도급발송)" xfId="63"/>
    <cellStyle name="_구즉내역서" xfId="64"/>
    <cellStyle name="_국도23호선영암연소지구내역서" xfId="65"/>
    <cellStyle name="_국도38호선통리지구내역서" xfId="66"/>
    <cellStyle name="_국도42호선여량지구오르막차로" xfId="67"/>
    <cellStyle name="_금강Ⅱ지구김제2-2공구토목공사(동도)" xfId="68"/>
    <cellStyle name="_금구초.중 공 내역서0" xfId="69"/>
    <cellStyle name="_금천청소년수련관(토목林)" xfId="70"/>
    <cellStyle name="_기성검사원" xfId="71"/>
    <cellStyle name="_기성검사원_내역서" xfId="72"/>
    <cellStyle name="_기흥읍청사신축공사(조원)" xfId="73"/>
    <cellStyle name="_길동배수지건설공사(구보)" xfId="74"/>
    <cellStyle name="_김해분성고(동성)" xfId="75"/>
    <cellStyle name="_남동국민체육센타" xfId="76"/>
    <cellStyle name="_내덕중신축공사(서림하도급수정메일)" xfId="77"/>
    <cellStyle name="_내역서(최초)" xfId="78"/>
    <cellStyle name="_내역서(최초)_2008년도 도로유지보수 연간단가(2공구)-계약" xfId="79"/>
    <cellStyle name="_당동(청강)" xfId="80"/>
    <cellStyle name="_당동(청강디스켓1)" xfId="81"/>
    <cellStyle name="_대구사격장(화일작업)" xfId="82"/>
    <cellStyle name="_대전서붕고하도급" xfId="83"/>
    <cellStyle name="_대호지~석문간지방도확포장공사(신일)" xfId="84"/>
    <cellStyle name="_도급내역서(01년1월)" xfId="85"/>
    <cellStyle name="_도급내역서(01년1월)_2008년도 도로유지보수 연간단가(2공구)-계약" xfId="86"/>
    <cellStyle name="_도급내역서(최종)" xfId="87"/>
    <cellStyle name="_도급내역서(최종)_2008년도 도로유지보수 연간단가(2공구)-계약" xfId="88"/>
    <cellStyle name="_도로공사대전지사" xfId="89"/>
    <cellStyle name="_도암~강진도로확장공사(대국2)" xfId="90"/>
    <cellStyle name="_돈암중조경공내역" xfId="91"/>
    <cellStyle name="_동대문실내체육관(천마낙찰)" xfId="92"/>
    <cellStyle name="_동원꽃농원" xfId="93"/>
    <cellStyle name="_두계변전소하도급" xfId="94"/>
    <cellStyle name="_등촌고등총괄(동현하도급)" xfId="95"/>
    <cellStyle name="_마현~생창국도건설공사" xfId="96"/>
    <cellStyle name="_명암지-산성간" xfId="97"/>
    <cellStyle name="_미래관(조경)" xfId="98"/>
    <cellStyle name="_백석지구농촌용수개발사업(대원)" xfId="99"/>
    <cellStyle name="_별첨(계획서및실적서양식)" xfId="100"/>
    <cellStyle name="_별첨(계획서및실적서양식)_1" xfId="101"/>
    <cellStyle name="_보현초" xfId="102"/>
    <cellStyle name="_보현초(토+조)" xfId="103"/>
    <cellStyle name="_봉곡중내역서(대지건설)" xfId="104"/>
    <cellStyle name="_봉곡중총괄(대지완결)" xfId="105"/>
    <cellStyle name="_부대결과" xfId="106"/>
    <cellStyle name="_부대결과_2008년도 도로유지보수 연간단가(2공구)-계약" xfId="107"/>
    <cellStyle name="_부대결과_Book1" xfId="108"/>
    <cellStyle name="_부대결과_Book1_2008년도 도로유지보수 연간단가(2공구)-계약" xfId="109"/>
    <cellStyle name="_부대결과_Book1_내역서(최초)" xfId="110"/>
    <cellStyle name="_부대결과_Book1_내역서(최초)_2008년도 도로유지보수 연간단가(2공구)-계약" xfId="111"/>
    <cellStyle name="_부대결과_Book1_설계내역서" xfId="112"/>
    <cellStyle name="_부대결과_Book1_설계내역서(2차)" xfId="113"/>
    <cellStyle name="_부대결과_Book1_설계내역서(2차)_2008년도 도로유지보수 연간단가(2공구)-계약" xfId="114"/>
    <cellStyle name="_부대결과_Book1_설계내역서_2008년도 도로유지보수 연간단가(2공구)-계약" xfId="115"/>
    <cellStyle name="_부대결과_P-(현리-신팔)" xfId="116"/>
    <cellStyle name="_부대결과_P-(현리-신팔)_2008년도 도로유지보수 연간단가(2공구)-계약" xfId="117"/>
    <cellStyle name="_부대결과_P-(현리-신팔)_내역서(최초)" xfId="118"/>
    <cellStyle name="_부대결과_P-(현리-신팔)_내역서(최초)_2008년도 도로유지보수 연간단가(2공구)-계약" xfId="119"/>
    <cellStyle name="_부대결과_P-(현리-신팔)_설계내역서" xfId="120"/>
    <cellStyle name="_부대결과_P-(현리-신팔)_설계내역서(2차)" xfId="121"/>
    <cellStyle name="_부대결과_P-(현리-신팔)_설계내역서(2차)_2008년도 도로유지보수 연간단가(2공구)-계약" xfId="122"/>
    <cellStyle name="_부대결과_P-(현리-신팔)_설계내역서_2008년도 도로유지보수 연간단가(2공구)-계약" xfId="123"/>
    <cellStyle name="_부대결과_내역서(최초)" xfId="124"/>
    <cellStyle name="_부대결과_내역서(최초)_2008년도 도로유지보수 연간단가(2공구)-계약" xfId="125"/>
    <cellStyle name="_부대결과_설계내역서" xfId="126"/>
    <cellStyle name="_부대결과_설계내역서(2차)" xfId="127"/>
    <cellStyle name="_부대결과_설계내역서(2차)_2008년도 도로유지보수 연간단가(2공구)-계약" xfId="128"/>
    <cellStyle name="_부대결과_설계내역서_2008년도 도로유지보수 연간단가(2공구)-계약" xfId="129"/>
    <cellStyle name="_부대결과_현리-신팔도로설계" xfId="130"/>
    <cellStyle name="_부대결과_현리-신팔도로설계_2008년도 도로유지보수 연간단가(2공구)-계약" xfId="131"/>
    <cellStyle name="_부대결과_현리-신팔도로설계_내역서(최초)" xfId="132"/>
    <cellStyle name="_부대결과_현리-신팔도로설계_내역서(최초)_2008년도 도로유지보수 연간단가(2공구)-계약" xfId="133"/>
    <cellStyle name="_부대결과_현리-신팔도로설계_설계내역서" xfId="134"/>
    <cellStyle name="_부대결과_현리-신팔도로설계_설계내역서(2차)" xfId="135"/>
    <cellStyle name="_부대결과_현리-신팔도로설계_설계내역서(2차)_2008년도 도로유지보수 연간단가(2공구)-계약" xfId="136"/>
    <cellStyle name="_부대결과_현리-신팔도로설계_설계내역서_2008년도 도로유지보수 연간단가(2공구)-계약" xfId="137"/>
    <cellStyle name="_부대입찰특별조건및내역송부(최저가)" xfId="138"/>
    <cellStyle name="_부대입찰특별조건및내역송부(최저가)_2008년도 도로유지보수 연간단가(2공구)-계약" xfId="139"/>
    <cellStyle name="_부대입찰특별조건및내역송부(최저가)_Book1" xfId="140"/>
    <cellStyle name="_부대입찰특별조건및내역송부(최저가)_Book1_2008년도 도로유지보수 연간단가(2공구)-계약" xfId="141"/>
    <cellStyle name="_부대입찰특별조건및내역송부(최저가)_Book1_내역서(최초)" xfId="142"/>
    <cellStyle name="_부대입찰특별조건및내역송부(최저가)_Book1_내역서(최초)_2008년도 도로유지보수 연간단가(2공구)-계약" xfId="143"/>
    <cellStyle name="_부대입찰특별조건및내역송부(최저가)_Book1_설계내역서" xfId="144"/>
    <cellStyle name="_부대입찰특별조건및내역송부(최저가)_Book1_설계내역서(2차)" xfId="145"/>
    <cellStyle name="_부대입찰특별조건및내역송부(최저가)_Book1_설계내역서(2차)_2008년도 도로유지보수 연간단가(2공구)-계약" xfId="146"/>
    <cellStyle name="_부대입찰특별조건및내역송부(최저가)_Book1_설계내역서_2008년도 도로유지보수 연간단가(2공구)-계약" xfId="147"/>
    <cellStyle name="_부대입찰특별조건및내역송부(최저가)_P-(현리-신팔)" xfId="148"/>
    <cellStyle name="_부대입찰특별조건및내역송부(최저가)_P-(현리-신팔)_2008년도 도로유지보수 연간단가(2공구)-계약" xfId="149"/>
    <cellStyle name="_부대입찰특별조건및내역송부(최저가)_P-(현리-신팔)_내역서(최초)" xfId="150"/>
    <cellStyle name="_부대입찰특별조건및내역송부(최저가)_P-(현리-신팔)_내역서(최초)_2008년도 도로유지보수 연간단가(2공구)-계약" xfId="151"/>
    <cellStyle name="_부대입찰특별조건및내역송부(최저가)_P-(현리-신팔)_설계내역서" xfId="152"/>
    <cellStyle name="_부대입찰특별조건및내역송부(최저가)_P-(현리-신팔)_설계내역서(2차)" xfId="153"/>
    <cellStyle name="_부대입찰특별조건및내역송부(최저가)_P-(현리-신팔)_설계내역서(2차)_2008년도 도로유지보수 연간단가(2공구)-계약" xfId="154"/>
    <cellStyle name="_부대입찰특별조건및내역송부(최저가)_P-(현리-신팔)_설계내역서_2008년도 도로유지보수 연간단가(2공구)-계약" xfId="155"/>
    <cellStyle name="_부대입찰특별조건및내역송부(최저가)_내역서(최초)" xfId="156"/>
    <cellStyle name="_부대입찰특별조건및내역송부(최저가)_내역서(최초)_2008년도 도로유지보수 연간단가(2공구)-계약" xfId="157"/>
    <cellStyle name="_부대입찰특별조건및내역송부(최저가)_부대결과" xfId="158"/>
    <cellStyle name="_부대입찰특별조건및내역송부(최저가)_부대결과_2008년도 도로유지보수 연간단가(2공구)-계약" xfId="159"/>
    <cellStyle name="_부대입찰특별조건및내역송부(최저가)_부대결과_Book1" xfId="160"/>
    <cellStyle name="_부대입찰특별조건및내역송부(최저가)_부대결과_Book1_2008년도 도로유지보수 연간단가(2공구)-계약" xfId="161"/>
    <cellStyle name="_부대입찰특별조건및내역송부(최저가)_부대결과_Book1_내역서(최초)" xfId="162"/>
    <cellStyle name="_부대입찰특별조건및내역송부(최저가)_부대결과_Book1_내역서(최초)_2008년도 도로유지보수 연간단가(2공구)-계약" xfId="163"/>
    <cellStyle name="_부대입찰특별조건및내역송부(최저가)_부대결과_Book1_설계내역서" xfId="164"/>
    <cellStyle name="_부대입찰특별조건및내역송부(최저가)_부대결과_Book1_설계내역서(2차)" xfId="165"/>
    <cellStyle name="_부대입찰특별조건및내역송부(최저가)_부대결과_Book1_설계내역서(2차)_2008년도 도로유지보수 연간단가(2공구)-계약" xfId="166"/>
    <cellStyle name="_부대입찰특별조건및내역송부(최저가)_부대결과_Book1_설계내역서_2008년도 도로유지보수 연간단가(2공구)-계약" xfId="167"/>
    <cellStyle name="_부대입찰특별조건및내역송부(최저가)_부대결과_P-(현리-신팔)" xfId="168"/>
    <cellStyle name="_부대입찰특별조건및내역송부(최저가)_부대결과_P-(현리-신팔)_2008년도 도로유지보수 연간단가(2공구)-계약" xfId="169"/>
    <cellStyle name="_부대입찰특별조건및내역송부(최저가)_부대결과_P-(현리-신팔)_내역서(최초)" xfId="170"/>
    <cellStyle name="_부대입찰특별조건및내역송부(최저가)_부대결과_P-(현리-신팔)_내역서(최초)_2008년도 도로유지보수 연간단가(2공구)-계약" xfId="171"/>
    <cellStyle name="_부대입찰특별조건및내역송부(최저가)_부대결과_P-(현리-신팔)_설계내역서" xfId="172"/>
    <cellStyle name="_부대입찰특별조건및내역송부(최저가)_부대결과_P-(현리-신팔)_설계내역서(2차)" xfId="173"/>
    <cellStyle name="_부대입찰특별조건및내역송부(최저가)_부대결과_P-(현리-신팔)_설계내역서(2차)_2008년도 도로유지보수 연간단가(2공구)-계약" xfId="174"/>
    <cellStyle name="_부대입찰특별조건및내역송부(최저가)_부대결과_P-(현리-신팔)_설계내역서_2008년도 도로유지보수 연간단가(2공구)-계약" xfId="175"/>
    <cellStyle name="_부대입찰특별조건및내역송부(최저가)_부대결과_내역서(최초)" xfId="176"/>
    <cellStyle name="_부대입찰특별조건및내역송부(최저가)_부대결과_내역서(최초)_2008년도 도로유지보수 연간단가(2공구)-계약" xfId="177"/>
    <cellStyle name="_부대입찰특별조건및내역송부(최저가)_부대결과_설계내역서" xfId="178"/>
    <cellStyle name="_부대입찰특별조건및내역송부(최저가)_부대결과_설계내역서(2차)" xfId="179"/>
    <cellStyle name="_부대입찰특별조건및내역송부(최저가)_부대결과_설계내역서(2차)_2008년도 도로유지보수 연간단가(2공구)-계약" xfId="180"/>
    <cellStyle name="_부대입찰특별조건및내역송부(최저가)_부대결과_설계내역서_2008년도 도로유지보수 연간단가(2공구)-계약" xfId="181"/>
    <cellStyle name="_부대입찰특별조건및내역송부(최저가)_부대결과_현리-신팔도로설계" xfId="182"/>
    <cellStyle name="_부대입찰특별조건및내역송부(최저가)_부대결과_현리-신팔도로설계_2008년도 도로유지보수 연간단가(2공구)-계약" xfId="183"/>
    <cellStyle name="_부대입찰특별조건및내역송부(최저가)_부대결과_현리-신팔도로설계_내역서(최초)" xfId="184"/>
    <cellStyle name="_부대입찰특별조건및내역송부(최저가)_부대결과_현리-신팔도로설계_내역서(최초)_2008년도 도로유지보수 연간단가(2공구)-계약" xfId="185"/>
    <cellStyle name="_부대입찰특별조건및내역송부(최저가)_부대결과_현리-신팔도로설계_설계내역서" xfId="186"/>
    <cellStyle name="_부대입찰특별조건및내역송부(최저가)_부대결과_현리-신팔도로설계_설계내역서(2차)" xfId="187"/>
    <cellStyle name="_부대입찰특별조건및내역송부(최저가)_부대결과_현리-신팔도로설계_설계내역서(2차)_2008년도 도로유지보수 연간단가(2공구)-계약" xfId="188"/>
    <cellStyle name="_부대입찰특별조건및내역송부(최저가)_부대결과_현리-신팔도로설계_설계내역서_2008년도 도로유지보수 연간단가(2공구)-계약" xfId="189"/>
    <cellStyle name="_부대입찰특별조건및내역송부(최저가)_설계내역서" xfId="190"/>
    <cellStyle name="_부대입찰특별조건및내역송부(최저가)_설계내역서(2차)" xfId="191"/>
    <cellStyle name="_부대입찰특별조건및내역송부(최저가)_설계내역서(2차)_2008년도 도로유지보수 연간단가(2공구)-계약" xfId="192"/>
    <cellStyle name="_부대입찰특별조건및내역송부(최저가)_설계내역서_2008년도 도로유지보수 연간단가(2공구)-계약" xfId="193"/>
    <cellStyle name="_부대입찰특별조건및내역송부(최저가)_현리-신팔도로설계" xfId="194"/>
    <cellStyle name="_부대입찰특별조건및내역송부(최저가)_현리-신팔도로설계_2008년도 도로유지보수 연간단가(2공구)-계약" xfId="195"/>
    <cellStyle name="_부대입찰특별조건및내역송부(최저가)_현리-신팔도로설계_내역서(최초)" xfId="196"/>
    <cellStyle name="_부대입찰특별조건및내역송부(최저가)_현리-신팔도로설계_내역서(최초)_2008년도 도로유지보수 연간단가(2공구)-계약" xfId="197"/>
    <cellStyle name="_부대입찰특별조건및내역송부(최저가)_현리-신팔도로설계_설계내역서" xfId="198"/>
    <cellStyle name="_부대입찰특별조건및내역송부(최저가)_현리-신팔도로설계_설계내역서(2차)" xfId="199"/>
    <cellStyle name="_부대입찰특별조건및내역송부(최저가)_현리-신팔도로설계_설계내역서(2차)_2008년도 도로유지보수 연간단가(2공구)-계약" xfId="200"/>
    <cellStyle name="_부대입찰특별조건및내역송부(최저가)_현리-신팔도로설계_설계내역서_2008년도 도로유지보수 연간단가(2공구)-계약" xfId="201"/>
    <cellStyle name="_부대입찰확약서" xfId="202"/>
    <cellStyle name="_부림제(혁성종합)" xfId="203"/>
    <cellStyle name="_부산진초개축공사(대지하도급원본)" xfId="204"/>
    <cellStyle name="_부산해사고(100%)" xfId="205"/>
    <cellStyle name="_사유서" xfId="206"/>
    <cellStyle name="_사유서_내역서" xfId="207"/>
    <cellStyle name="_상리~사천간국도4차로공사내역" xfId="208"/>
    <cellStyle name="_새들초등학교(동성)" xfId="209"/>
    <cellStyle name="_서울대학교사범대교육정보관(에스와이비작업수정)" xfId="210"/>
    <cellStyle name="_서울대학교사범대교육정보관(에스와이비작업완료)" xfId="211"/>
    <cellStyle name="_서울도림초등학교(신한디스켓)" xfId="212"/>
    <cellStyle name="_서울염경초등학교하도급작업(천호작업)" xfId="213"/>
    <cellStyle name="_서울화일초(덕동)" xfId="214"/>
    <cellStyle name="_서창초" xfId="215"/>
    <cellStyle name="_석수고" xfId="216"/>
    <cellStyle name="_설계내역서" xfId="217"/>
    <cellStyle name="_설계내역서(2차)" xfId="218"/>
    <cellStyle name="_설계내역서(2차)_2008년도 도로유지보수 연간단가(2공구)-계약" xfId="219"/>
    <cellStyle name="_설계내역서_2008년도 도로유지보수 연간단가(2공구)-계약" xfId="220"/>
    <cellStyle name="_성덕초,명진초,신길(토목)" xfId="221"/>
    <cellStyle name="_성산배수지건설공사(덕동)" xfId="222"/>
    <cellStyle name="_송산고(백산하도급포함)" xfId="223"/>
    <cellStyle name="_수도권매립지" xfId="224"/>
    <cellStyle name="_수도권매립지하도급(명도)" xfId="225"/>
    <cellStyle name="_수량제목" xfId="226"/>
    <cellStyle name="_수량제목_내역서" xfId="227"/>
    <cellStyle name="_수정갑지" xfId="228"/>
    <cellStyle name="_실행진짜" xfId="229"/>
    <cellStyle name="_실행진짜_2008년도 도로유지보수 연간단가(2공구)-계약" xfId="230"/>
    <cellStyle name="_실행진짜_시행계획보고(중앙선6공구)" xfId="231"/>
    <cellStyle name="_실행진짜_시행계획보고(중앙선6공구)_2008년도 도로유지보수 연간단가(2공구)-계약" xfId="232"/>
    <cellStyle name="_양식" xfId="233"/>
    <cellStyle name="_양식_1" xfId="234"/>
    <cellStyle name="_양식_2" xfId="235"/>
    <cellStyle name="_염경초(토목)" xfId="236"/>
    <cellStyle name="_염경초공내역서(건축,토목,조경,기계)" xfId="237"/>
    <cellStyle name="_옥련고총괄(100%)" xfId="238"/>
    <cellStyle name="_온양용화중하도급작업" xfId="239"/>
    <cellStyle name="_왕가봉정비공사" xfId="240"/>
    <cellStyle name="_용화고등학교연습" xfId="241"/>
    <cellStyle name="_용화고등학교하도급(명신)" xfId="242"/>
    <cellStyle name="_울진군폐기물처리시설" xfId="243"/>
    <cellStyle name="_유첨3(서식)" xfId="244"/>
    <cellStyle name="_유첨3(서식)_1" xfId="245"/>
    <cellStyle name="_은평공원테니스장정비공사" xfId="246"/>
    <cellStyle name="_인원계획표 " xfId="247"/>
    <cellStyle name="_인원계획표 _2008년도 도로유지보수 연간단가(2공구)-계약" xfId="248"/>
    <cellStyle name="_인원계획표 _Book1" xfId="249"/>
    <cellStyle name="_인원계획표 _Book1_2008년도 도로유지보수 연간단가(2공구)-계약" xfId="250"/>
    <cellStyle name="_인원계획표 _Book1_내역서(최초)" xfId="251"/>
    <cellStyle name="_인원계획표 _Book1_내역서(최초)_2008년도 도로유지보수 연간단가(2공구)-계약" xfId="252"/>
    <cellStyle name="_인원계획표 _Book1_설계내역서" xfId="253"/>
    <cellStyle name="_인원계획표 _Book1_설계내역서(2차)" xfId="254"/>
    <cellStyle name="_인원계획표 _Book1_설계내역서(2차)_2008년도 도로유지보수 연간단가(2공구)-계약" xfId="255"/>
    <cellStyle name="_인원계획표 _Book1_설계내역서_2008년도 도로유지보수 연간단가(2공구)-계약" xfId="256"/>
    <cellStyle name="_인원계획표 _P-(현리-신팔)" xfId="257"/>
    <cellStyle name="_인원계획표 _P-(현리-신팔)_2008년도 도로유지보수 연간단가(2공구)-계약" xfId="258"/>
    <cellStyle name="_인원계획표 _P-(현리-신팔)_내역서(최초)" xfId="259"/>
    <cellStyle name="_인원계획표 _P-(현리-신팔)_내역서(최초)_2008년도 도로유지보수 연간단가(2공구)-계약" xfId="260"/>
    <cellStyle name="_인원계획표 _P-(현리-신팔)_설계내역서" xfId="261"/>
    <cellStyle name="_인원계획표 _P-(현리-신팔)_설계내역서(2차)" xfId="262"/>
    <cellStyle name="_인원계획표 _P-(현리-신팔)_설계내역서(2차)_2008년도 도로유지보수 연간단가(2공구)-계약" xfId="263"/>
    <cellStyle name="_인원계획표 _P-(현리-신팔)_설계내역서_2008년도 도로유지보수 연간단가(2공구)-계약" xfId="264"/>
    <cellStyle name="_인원계획표 _p-하남강일1" xfId="265"/>
    <cellStyle name="_인원계획표 _p-하남강일1_2008년도 도로유지보수 연간단가(2공구)-계약" xfId="266"/>
    <cellStyle name="_인원계획표 _p-하남강일1_내역서(최초)" xfId="267"/>
    <cellStyle name="_인원계획표 _p-하남강일1_내역서(최초)_2008년도 도로유지보수 연간단가(2공구)-계약" xfId="268"/>
    <cellStyle name="_인원계획표 _p-하남강일1_설계내역서" xfId="269"/>
    <cellStyle name="_인원계획표 _p-하남강일1_설계내역서(2차)" xfId="270"/>
    <cellStyle name="_인원계획표 _p-하남강일1_설계내역서(2차)_2008년도 도로유지보수 연간단가(2공구)-계약" xfId="271"/>
    <cellStyle name="_인원계획표 _p-하남강일1_설계내역서_2008년도 도로유지보수 연간단가(2공구)-계약" xfId="272"/>
    <cellStyle name="_인원계획표 _내역서(최초)" xfId="273"/>
    <cellStyle name="_인원계획표 _내역서(최초)_2008년도 도로유지보수 연간단가(2공구)-계약" xfId="274"/>
    <cellStyle name="_인원계획표 _도급내역서(01년1월)" xfId="275"/>
    <cellStyle name="_인원계획표 _도급내역서(01년1월)_2008년도 도로유지보수 연간단가(2공구)-계약" xfId="276"/>
    <cellStyle name="_인원계획표 _도급내역서(최종)" xfId="277"/>
    <cellStyle name="_인원계획표 _도급내역서(최종)_2008년도 도로유지보수 연간단가(2공구)-계약" xfId="278"/>
    <cellStyle name="_인원계획표 _부대결과" xfId="279"/>
    <cellStyle name="_인원계획표 _부대결과_2008년도 도로유지보수 연간단가(2공구)-계약" xfId="280"/>
    <cellStyle name="_인원계획표 _부대결과_Book1" xfId="281"/>
    <cellStyle name="_인원계획표 _부대결과_Book1_2008년도 도로유지보수 연간단가(2공구)-계약" xfId="282"/>
    <cellStyle name="_인원계획표 _부대결과_Book1_내역서(최초)" xfId="283"/>
    <cellStyle name="_인원계획표 _부대결과_Book1_내역서(최초)_2008년도 도로유지보수 연간단가(2공구)-계약" xfId="284"/>
    <cellStyle name="_인원계획표 _부대결과_Book1_설계내역서" xfId="285"/>
    <cellStyle name="_인원계획표 _부대결과_Book1_설계내역서(2차)" xfId="286"/>
    <cellStyle name="_인원계획표 _부대결과_Book1_설계내역서(2차)_2008년도 도로유지보수 연간단가(2공구)-계약" xfId="287"/>
    <cellStyle name="_인원계획표 _부대결과_Book1_설계내역서_2008년도 도로유지보수 연간단가(2공구)-계약" xfId="288"/>
    <cellStyle name="_인원계획표 _부대결과_P-(현리-신팔)" xfId="289"/>
    <cellStyle name="_인원계획표 _부대결과_P-(현리-신팔)_2008년도 도로유지보수 연간단가(2공구)-계약" xfId="290"/>
    <cellStyle name="_인원계획표 _부대결과_P-(현리-신팔)_내역서(최초)" xfId="291"/>
    <cellStyle name="_인원계획표 _부대결과_P-(현리-신팔)_내역서(최초)_2008년도 도로유지보수 연간단가(2공구)-계약" xfId="292"/>
    <cellStyle name="_인원계획표 _부대결과_P-(현리-신팔)_설계내역서" xfId="293"/>
    <cellStyle name="_인원계획표 _부대결과_P-(현리-신팔)_설계내역서(2차)" xfId="294"/>
    <cellStyle name="_인원계획표 _부대결과_P-(현리-신팔)_설계내역서(2차)_2008년도 도로유지보수 연간단가(2공구)-계약" xfId="295"/>
    <cellStyle name="_인원계획표 _부대결과_P-(현리-신팔)_설계내역서_2008년도 도로유지보수 연간단가(2공구)-계약" xfId="296"/>
    <cellStyle name="_인원계획표 _부대결과_내역서(최초)" xfId="297"/>
    <cellStyle name="_인원계획표 _부대결과_내역서(최초)_2008년도 도로유지보수 연간단가(2공구)-계약" xfId="298"/>
    <cellStyle name="_인원계획표 _부대결과_설계내역서" xfId="299"/>
    <cellStyle name="_인원계획표 _부대결과_설계내역서(2차)" xfId="300"/>
    <cellStyle name="_인원계획표 _부대결과_설계내역서(2차)_2008년도 도로유지보수 연간단가(2공구)-계약" xfId="301"/>
    <cellStyle name="_인원계획표 _부대결과_설계내역서_2008년도 도로유지보수 연간단가(2공구)-계약" xfId="302"/>
    <cellStyle name="_인원계획표 _부대결과_현리-신팔도로설계" xfId="303"/>
    <cellStyle name="_인원계획표 _부대결과_현리-신팔도로설계_2008년도 도로유지보수 연간단가(2공구)-계약" xfId="304"/>
    <cellStyle name="_인원계획표 _부대결과_현리-신팔도로설계_내역서(최초)" xfId="305"/>
    <cellStyle name="_인원계획표 _부대결과_현리-신팔도로설계_내역서(최초)_2008년도 도로유지보수 연간단가(2공구)-계약" xfId="306"/>
    <cellStyle name="_인원계획표 _부대결과_현리-신팔도로설계_설계내역서" xfId="307"/>
    <cellStyle name="_인원계획표 _부대결과_현리-신팔도로설계_설계내역서(2차)" xfId="308"/>
    <cellStyle name="_인원계획표 _부대결과_현리-신팔도로설계_설계내역서(2차)_2008년도 도로유지보수 연간단가(2공구)-계약" xfId="309"/>
    <cellStyle name="_인원계획표 _부대결과_현리-신팔도로설계_설계내역서_2008년도 도로유지보수 연간단가(2공구)-계약" xfId="310"/>
    <cellStyle name="_인원계획표 _부대입찰특별조건및내역송부(최저가)" xfId="311"/>
    <cellStyle name="_인원계획표 _부대입찰특별조건및내역송부(최저가)_2008년도 도로유지보수 연간단가(2공구)-계약" xfId="312"/>
    <cellStyle name="_인원계획표 _부대입찰특별조건및내역송부(최저가)_Book1" xfId="313"/>
    <cellStyle name="_인원계획표 _부대입찰특별조건및내역송부(최저가)_Book1_2008년도 도로유지보수 연간단가(2공구)-계약" xfId="314"/>
    <cellStyle name="_인원계획표 _부대입찰특별조건및내역송부(최저가)_Book1_내역서(최초)" xfId="315"/>
    <cellStyle name="_인원계획표 _부대입찰특별조건및내역송부(최저가)_Book1_내역서(최초)_2008년도 도로유지보수 연간단가(2공구)-계약" xfId="316"/>
    <cellStyle name="_인원계획표 _부대입찰특별조건및내역송부(최저가)_Book1_설계내역서" xfId="317"/>
    <cellStyle name="_인원계획표 _부대입찰특별조건및내역송부(최저가)_Book1_설계내역서(2차)" xfId="318"/>
    <cellStyle name="_인원계획표 _부대입찰특별조건및내역송부(최저가)_Book1_설계내역서(2차)_2008년도 도로유지보수 연간단가(2공구)-계약" xfId="319"/>
    <cellStyle name="_인원계획표 _부대입찰특별조건및내역송부(최저가)_Book1_설계내역서_2008년도 도로유지보수 연간단가(2공구)-계약" xfId="320"/>
    <cellStyle name="_인원계획표 _부대입찰특별조건및내역송부(최저가)_P-(현리-신팔)" xfId="321"/>
    <cellStyle name="_인원계획표 _부대입찰특별조건및내역송부(최저가)_P-(현리-신팔)_2008년도 도로유지보수 연간단가(2공구)-계약" xfId="322"/>
    <cellStyle name="_인원계획표 _부대입찰특별조건및내역송부(최저가)_P-(현리-신팔)_내역서(최초)" xfId="323"/>
    <cellStyle name="_인원계획표 _부대입찰특별조건및내역송부(최저가)_P-(현리-신팔)_내역서(최초)_2008년도 도로유지보수 연간단가(2공구)-계약" xfId="324"/>
    <cellStyle name="_인원계획표 _부대입찰특별조건및내역송부(최저가)_P-(현리-신팔)_설계내역서" xfId="325"/>
    <cellStyle name="_인원계획표 _부대입찰특별조건및내역송부(최저가)_P-(현리-신팔)_설계내역서(2차)" xfId="326"/>
    <cellStyle name="_인원계획표 _부대입찰특별조건및내역송부(최저가)_P-(현리-신팔)_설계내역서(2차)_2008년도 도로유지보수 연간단가(2공구)-계약" xfId="327"/>
    <cellStyle name="_인원계획표 _부대입찰특별조건및내역송부(최저가)_P-(현리-신팔)_설계내역서_2008년도 도로유지보수 연간단가(2공구)-계약" xfId="328"/>
    <cellStyle name="_인원계획표 _부대입찰특별조건및내역송부(최저가)_내역서(최초)" xfId="329"/>
    <cellStyle name="_인원계획표 _부대입찰특별조건및내역송부(최저가)_내역서(최초)_2008년도 도로유지보수 연간단가(2공구)-계약" xfId="330"/>
    <cellStyle name="_인원계획표 _부대입찰특별조건및내역송부(최저가)_부대결과" xfId="331"/>
    <cellStyle name="_인원계획표 _부대입찰특별조건및내역송부(최저가)_부대결과_2008년도 도로유지보수 연간단가(2공구)-계약" xfId="332"/>
    <cellStyle name="_인원계획표 _부대입찰특별조건및내역송부(최저가)_부대결과_Book1" xfId="333"/>
    <cellStyle name="_인원계획표 _부대입찰특별조건및내역송부(최저가)_부대결과_Book1_2008년도 도로유지보수 연간단가(2공구)-계약" xfId="334"/>
    <cellStyle name="_인원계획표 _부대입찰특별조건및내역송부(최저가)_부대결과_Book1_내역서(최초)" xfId="335"/>
    <cellStyle name="_인원계획표 _부대입찰특별조건및내역송부(최저가)_부대결과_Book1_내역서(최초)_2008년도 도로유지보수 연간단가(2공구)-계약" xfId="336"/>
    <cellStyle name="_인원계획표 _부대입찰특별조건및내역송부(최저가)_부대결과_Book1_설계내역서" xfId="337"/>
    <cellStyle name="_인원계획표 _부대입찰특별조건및내역송부(최저가)_부대결과_Book1_설계내역서(2차)" xfId="338"/>
    <cellStyle name="_인원계획표 _부대입찰특별조건및내역송부(최저가)_부대결과_Book1_설계내역서(2차)_2008년도 도로유지보수 연간단가(2공구)-계약" xfId="339"/>
    <cellStyle name="_인원계획표 _부대입찰특별조건및내역송부(최저가)_부대결과_Book1_설계내역서_2008년도 도로유지보수 연간단가(2공구)-계약" xfId="340"/>
    <cellStyle name="_인원계획표 _부대입찰특별조건및내역송부(최저가)_부대결과_P-(현리-신팔)" xfId="341"/>
    <cellStyle name="_인원계획표 _부대입찰특별조건및내역송부(최저가)_부대결과_P-(현리-신팔)_2008년도 도로유지보수 연간단가(2공구)-계약" xfId="342"/>
    <cellStyle name="_인원계획표 _부대입찰특별조건및내역송부(최저가)_부대결과_P-(현리-신팔)_내역서(최초)" xfId="343"/>
    <cellStyle name="_인원계획표 _부대입찰특별조건및내역송부(최저가)_부대결과_P-(현리-신팔)_내역서(최초)_2008년도 도로유지보수 연간단가(2공구)-계약" xfId="344"/>
    <cellStyle name="_인원계획표 _부대입찰특별조건및내역송부(최저가)_부대결과_P-(현리-신팔)_설계내역서" xfId="345"/>
    <cellStyle name="_인원계획표 _부대입찰특별조건및내역송부(최저가)_부대결과_P-(현리-신팔)_설계내역서(2차)" xfId="346"/>
    <cellStyle name="_인원계획표 _부대입찰특별조건및내역송부(최저가)_부대결과_P-(현리-신팔)_설계내역서(2차)_2008년도 도로유지보수 연간단가(2공구)-계약" xfId="347"/>
    <cellStyle name="_인원계획표 _부대입찰특별조건및내역송부(최저가)_부대결과_P-(현리-신팔)_설계내역서_2008년도 도로유지보수 연간단가(2공구)-계약" xfId="348"/>
    <cellStyle name="_인원계획표 _부대입찰특별조건및내역송부(최저가)_부대결과_내역서(최초)" xfId="349"/>
    <cellStyle name="_인원계획표 _부대입찰특별조건및내역송부(최저가)_부대결과_내역서(최초)_2008년도 도로유지보수 연간단가(2공구)-계약" xfId="350"/>
    <cellStyle name="_인원계획표 _부대입찰특별조건및내역송부(최저가)_부대결과_설계내역서" xfId="351"/>
    <cellStyle name="_인원계획표 _부대입찰특별조건및내역송부(최저가)_부대결과_설계내역서(2차)" xfId="352"/>
    <cellStyle name="_인원계획표 _부대입찰특별조건및내역송부(최저가)_부대결과_설계내역서(2차)_2008년도 도로유지보수 연간단가(2공구)-계약" xfId="353"/>
    <cellStyle name="_인원계획표 _부대입찰특별조건및내역송부(최저가)_부대결과_설계내역서_2008년도 도로유지보수 연간단가(2공구)-계약" xfId="354"/>
    <cellStyle name="_인원계획표 _부대입찰특별조건및내역송부(최저가)_부대결과_현리-신팔도로설계" xfId="355"/>
    <cellStyle name="_인원계획표 _부대입찰특별조건및내역송부(최저가)_부대결과_현리-신팔도로설계_2008년도 도로유지보수 연간단가(2공구)-계약" xfId="356"/>
    <cellStyle name="_인원계획표 _부대입찰특별조건및내역송부(최저가)_부대결과_현리-신팔도로설계_내역서(최초)" xfId="357"/>
    <cellStyle name="_인원계획표 _부대입찰특별조건및내역송부(최저가)_부대결과_현리-신팔도로설계_내역서(최초)_2008년도 도로유지보수 연간단가(2공구)-계약" xfId="358"/>
    <cellStyle name="_인원계획표 _부대입찰특별조건및내역송부(최저가)_부대결과_현리-신팔도로설계_설계내역서" xfId="359"/>
    <cellStyle name="_인원계획표 _부대입찰특별조건및내역송부(최저가)_부대결과_현리-신팔도로설계_설계내역서(2차)" xfId="360"/>
    <cellStyle name="_인원계획표 _부대입찰특별조건및내역송부(최저가)_부대결과_현리-신팔도로설계_설계내역서(2차)_2008년도 도로유지보수 연간단가(2공구)-계약" xfId="361"/>
    <cellStyle name="_인원계획표 _부대입찰특별조건및내역송부(최저가)_부대결과_현리-신팔도로설계_설계내역서_2008년도 도로유지보수 연간단가(2공구)-계약" xfId="362"/>
    <cellStyle name="_인원계획표 _부대입찰특별조건및내역송부(최저가)_설계내역서" xfId="363"/>
    <cellStyle name="_인원계획표 _부대입찰특별조건및내역송부(최저가)_설계내역서(2차)" xfId="364"/>
    <cellStyle name="_인원계획표 _부대입찰특별조건및내역송부(최저가)_설계내역서(2차)_2008년도 도로유지보수 연간단가(2공구)-계약" xfId="365"/>
    <cellStyle name="_인원계획표 _부대입찰특별조건및내역송부(최저가)_설계내역서_2008년도 도로유지보수 연간단가(2공구)-계약" xfId="366"/>
    <cellStyle name="_인원계획표 _부대입찰특별조건및내역송부(최저가)_현리-신팔도로설계" xfId="367"/>
    <cellStyle name="_인원계획표 _부대입찰특별조건및내역송부(최저가)_현리-신팔도로설계_2008년도 도로유지보수 연간단가(2공구)-계약" xfId="368"/>
    <cellStyle name="_인원계획표 _부대입찰특별조건및내역송부(최저가)_현리-신팔도로설계_내역서(최초)" xfId="369"/>
    <cellStyle name="_인원계획표 _부대입찰특별조건및내역송부(최저가)_현리-신팔도로설계_내역서(최초)_2008년도 도로유지보수 연간단가(2공구)-계약" xfId="370"/>
    <cellStyle name="_인원계획표 _부대입찰특별조건및내역송부(최저가)_현리-신팔도로설계_설계내역서" xfId="371"/>
    <cellStyle name="_인원계획표 _부대입찰특별조건및내역송부(최저가)_현리-신팔도로설계_설계내역서(2차)" xfId="372"/>
    <cellStyle name="_인원계획표 _부대입찰특별조건및내역송부(최저가)_현리-신팔도로설계_설계내역서(2차)_2008년도 도로유지보수 연간단가(2공구)-계약" xfId="373"/>
    <cellStyle name="_인원계획표 _부대입찰특별조건및내역송부(최저가)_현리-신팔도로설계_설계내역서_2008년도 도로유지보수 연간단가(2공구)-계약" xfId="374"/>
    <cellStyle name="_인원계획표 _설계내역서" xfId="375"/>
    <cellStyle name="_인원계획표 _설계내역서(2차)" xfId="376"/>
    <cellStyle name="_인원계획표 _설계내역서(2차)_2008년도 도로유지보수 연간단가(2공구)-계약" xfId="377"/>
    <cellStyle name="_인원계획표 _설계내역서_2008년도 도로유지보수 연간단가(2공구)-계약" xfId="378"/>
    <cellStyle name="_인원계획표 _시행계획보고(중앙선6공구)" xfId="379"/>
    <cellStyle name="_인원계획표 _시행계획보고(중앙선6공구)_2008년도 도로유지보수 연간단가(2공구)-계약" xfId="380"/>
    <cellStyle name="_인원계획표 _적격 " xfId="381"/>
    <cellStyle name="_인원계획표 _적격 _2008년도 도로유지보수 연간단가(2공구)-계약" xfId="382"/>
    <cellStyle name="_인원계획표 _적격 _Book1" xfId="383"/>
    <cellStyle name="_인원계획표 _적격 _Book1_2008년도 도로유지보수 연간단가(2공구)-계약" xfId="384"/>
    <cellStyle name="_인원계획표 _적격 _Book1_내역서(최초)" xfId="385"/>
    <cellStyle name="_인원계획표 _적격 _Book1_내역서(최초)_2008년도 도로유지보수 연간단가(2공구)-계약" xfId="386"/>
    <cellStyle name="_인원계획표 _적격 _Book1_설계내역서" xfId="387"/>
    <cellStyle name="_인원계획표 _적격 _Book1_설계내역서(2차)" xfId="388"/>
    <cellStyle name="_인원계획표 _적격 _Book1_설계내역서(2차)_2008년도 도로유지보수 연간단가(2공구)-계약" xfId="389"/>
    <cellStyle name="_인원계획표 _적격 _Book1_설계내역서_2008년도 도로유지보수 연간단가(2공구)-계약" xfId="390"/>
    <cellStyle name="_인원계획표 _적격 _P-(현리-신팔)" xfId="391"/>
    <cellStyle name="_인원계획표 _적격 _P-(현리-신팔)_2008년도 도로유지보수 연간단가(2공구)-계약" xfId="392"/>
    <cellStyle name="_인원계획표 _적격 _P-(현리-신팔)_내역서(최초)" xfId="393"/>
    <cellStyle name="_인원계획표 _적격 _P-(현리-신팔)_내역서(최초)_2008년도 도로유지보수 연간단가(2공구)-계약" xfId="394"/>
    <cellStyle name="_인원계획표 _적격 _P-(현리-신팔)_설계내역서" xfId="395"/>
    <cellStyle name="_인원계획표 _적격 _P-(현리-신팔)_설계내역서(2차)" xfId="396"/>
    <cellStyle name="_인원계획표 _적격 _P-(현리-신팔)_설계내역서(2차)_2008년도 도로유지보수 연간단가(2공구)-계약" xfId="397"/>
    <cellStyle name="_인원계획표 _적격 _P-(현리-신팔)_설계내역서_2008년도 도로유지보수 연간단가(2공구)-계약" xfId="398"/>
    <cellStyle name="_인원계획표 _적격 _p-하남강일1" xfId="399"/>
    <cellStyle name="_인원계획표 _적격 _p-하남강일1_2008년도 도로유지보수 연간단가(2공구)-계약" xfId="400"/>
    <cellStyle name="_인원계획표 _적격 _p-하남강일1_내역서(최초)" xfId="401"/>
    <cellStyle name="_인원계획표 _적격 _p-하남강일1_내역서(최초)_2008년도 도로유지보수 연간단가(2공구)-계약" xfId="402"/>
    <cellStyle name="_인원계획표 _적격 _p-하남강일1_설계내역서" xfId="403"/>
    <cellStyle name="_인원계획표 _적격 _p-하남강일1_설계내역서(2차)" xfId="404"/>
    <cellStyle name="_인원계획표 _적격 _p-하남강일1_설계내역서(2차)_2008년도 도로유지보수 연간단가(2공구)-계약" xfId="405"/>
    <cellStyle name="_인원계획표 _적격 _p-하남강일1_설계내역서_2008년도 도로유지보수 연간단가(2공구)-계약" xfId="406"/>
    <cellStyle name="_인원계획표 _적격 _내역서(최초)" xfId="407"/>
    <cellStyle name="_인원계획표 _적격 _내역서(최초)_2008년도 도로유지보수 연간단가(2공구)-계약" xfId="408"/>
    <cellStyle name="_인원계획표 _적격 _부대결과" xfId="409"/>
    <cellStyle name="_인원계획표 _적격 _부대결과_2008년도 도로유지보수 연간단가(2공구)-계약" xfId="410"/>
    <cellStyle name="_인원계획표 _적격 _부대결과_Book1" xfId="411"/>
    <cellStyle name="_인원계획표 _적격 _부대결과_Book1_2008년도 도로유지보수 연간단가(2공구)-계약" xfId="412"/>
    <cellStyle name="_인원계획표 _적격 _부대결과_Book1_내역서(최초)" xfId="413"/>
    <cellStyle name="_인원계획표 _적격 _부대결과_Book1_내역서(최초)_2008년도 도로유지보수 연간단가(2공구)-계약" xfId="414"/>
    <cellStyle name="_인원계획표 _적격 _부대결과_Book1_설계내역서" xfId="415"/>
    <cellStyle name="_인원계획표 _적격 _부대결과_Book1_설계내역서(2차)" xfId="416"/>
    <cellStyle name="_인원계획표 _적격 _부대결과_Book1_설계내역서(2차)_2008년도 도로유지보수 연간단가(2공구)-계약" xfId="417"/>
    <cellStyle name="_인원계획표 _적격 _부대결과_Book1_설계내역서_2008년도 도로유지보수 연간단가(2공구)-계약" xfId="418"/>
    <cellStyle name="_인원계획표 _적격 _부대결과_P-(현리-신팔)" xfId="419"/>
    <cellStyle name="_인원계획표 _적격 _부대결과_P-(현리-신팔)_2008년도 도로유지보수 연간단가(2공구)-계약" xfId="420"/>
    <cellStyle name="_인원계획표 _적격 _부대결과_P-(현리-신팔)_내역서(최초)" xfId="421"/>
    <cellStyle name="_인원계획표 _적격 _부대결과_P-(현리-신팔)_내역서(최초)_2008년도 도로유지보수 연간단가(2공구)-계약" xfId="422"/>
    <cellStyle name="_인원계획표 _적격 _부대결과_P-(현리-신팔)_설계내역서" xfId="423"/>
    <cellStyle name="_인원계획표 _적격 _부대결과_P-(현리-신팔)_설계내역서(2차)" xfId="424"/>
    <cellStyle name="_인원계획표 _적격 _부대결과_P-(현리-신팔)_설계내역서(2차)_2008년도 도로유지보수 연간단가(2공구)-계약" xfId="425"/>
    <cellStyle name="_인원계획표 _적격 _부대결과_P-(현리-신팔)_설계내역서_2008년도 도로유지보수 연간단가(2공구)-계약" xfId="426"/>
    <cellStyle name="_인원계획표 _적격 _부대결과_내역서(최초)" xfId="427"/>
    <cellStyle name="_인원계획표 _적격 _부대결과_내역서(최초)_2008년도 도로유지보수 연간단가(2공구)-계약" xfId="428"/>
    <cellStyle name="_인원계획표 _적격 _부대결과_설계내역서" xfId="429"/>
    <cellStyle name="_인원계획표 _적격 _부대결과_설계내역서(2차)" xfId="430"/>
    <cellStyle name="_인원계획표 _적격 _부대결과_설계내역서(2차)_2008년도 도로유지보수 연간단가(2공구)-계약" xfId="431"/>
    <cellStyle name="_인원계획표 _적격 _부대결과_설계내역서_2008년도 도로유지보수 연간단가(2공구)-계약" xfId="432"/>
    <cellStyle name="_인원계획표 _적격 _부대결과_현리-신팔도로설계" xfId="433"/>
    <cellStyle name="_인원계획표 _적격 _부대결과_현리-신팔도로설계_2008년도 도로유지보수 연간단가(2공구)-계약" xfId="434"/>
    <cellStyle name="_인원계획표 _적격 _부대결과_현리-신팔도로설계_내역서(최초)" xfId="435"/>
    <cellStyle name="_인원계획표 _적격 _부대결과_현리-신팔도로설계_내역서(최초)_2008년도 도로유지보수 연간단가(2공구)-계약" xfId="436"/>
    <cellStyle name="_인원계획표 _적격 _부대결과_현리-신팔도로설계_설계내역서" xfId="437"/>
    <cellStyle name="_인원계획표 _적격 _부대결과_현리-신팔도로설계_설계내역서(2차)" xfId="438"/>
    <cellStyle name="_인원계획표 _적격 _부대결과_현리-신팔도로설계_설계내역서(2차)_2008년도 도로유지보수 연간단가(2공구)-계약" xfId="439"/>
    <cellStyle name="_인원계획표 _적격 _부대결과_현리-신팔도로설계_설계내역서_2008년도 도로유지보수 연간단가(2공구)-계약" xfId="440"/>
    <cellStyle name="_인원계획표 _적격 _부대입찰특별조건및내역송부(최저가)" xfId="441"/>
    <cellStyle name="_인원계획표 _적격 _부대입찰특별조건및내역송부(최저가)_2008년도 도로유지보수 연간단가(2공구)-계약" xfId="442"/>
    <cellStyle name="_인원계획표 _적격 _부대입찰특별조건및내역송부(최저가)_Book1" xfId="443"/>
    <cellStyle name="_인원계획표 _적격 _부대입찰특별조건및내역송부(최저가)_Book1_2008년도 도로유지보수 연간단가(2공구)-계약" xfId="444"/>
    <cellStyle name="_인원계획표 _적격 _부대입찰특별조건및내역송부(최저가)_Book1_내역서(최초)" xfId="445"/>
    <cellStyle name="_인원계획표 _적격 _부대입찰특별조건및내역송부(최저가)_Book1_내역서(최초)_2008년도 도로유지보수 연간단가(2공구)-계약" xfId="446"/>
    <cellStyle name="_인원계획표 _적격 _부대입찰특별조건및내역송부(최저가)_Book1_설계내역서" xfId="447"/>
    <cellStyle name="_인원계획표 _적격 _부대입찰특별조건및내역송부(최저가)_Book1_설계내역서(2차)" xfId="448"/>
    <cellStyle name="_인원계획표 _적격 _부대입찰특별조건및내역송부(최저가)_Book1_설계내역서(2차)_2008년도 도로유지보수 연간단가(2공구)-계약" xfId="449"/>
    <cellStyle name="_인원계획표 _적격 _부대입찰특별조건및내역송부(최저가)_Book1_설계내역서_2008년도 도로유지보수 연간단가(2공구)-계약" xfId="450"/>
    <cellStyle name="_인원계획표 _적격 _부대입찰특별조건및내역송부(최저가)_P-(현리-신팔)" xfId="451"/>
    <cellStyle name="_인원계획표 _적격 _부대입찰특별조건및내역송부(최저가)_P-(현리-신팔)_2008년도 도로유지보수 연간단가(2공구)-계약" xfId="452"/>
    <cellStyle name="_인원계획표 _적격 _부대입찰특별조건및내역송부(최저가)_P-(현리-신팔)_내역서(최초)" xfId="453"/>
    <cellStyle name="_인원계획표 _적격 _부대입찰특별조건및내역송부(최저가)_P-(현리-신팔)_내역서(최초)_2008년도 도로유지보수 연간단가(2공구)-계약" xfId="454"/>
    <cellStyle name="_인원계획표 _적격 _부대입찰특별조건및내역송부(최저가)_P-(현리-신팔)_설계내역서" xfId="455"/>
    <cellStyle name="_인원계획표 _적격 _부대입찰특별조건및내역송부(최저가)_P-(현리-신팔)_설계내역서(2차)" xfId="456"/>
    <cellStyle name="_인원계획표 _적격 _부대입찰특별조건및내역송부(최저가)_P-(현리-신팔)_설계내역서(2차)_2008년도 도로유지보수 연간단가(2공구)-계약" xfId="457"/>
    <cellStyle name="_인원계획표 _적격 _부대입찰특별조건및내역송부(최저가)_P-(현리-신팔)_설계내역서_2008년도 도로유지보수 연간단가(2공구)-계약" xfId="458"/>
    <cellStyle name="_인원계획표 _적격 _부대입찰특별조건및내역송부(최저가)_내역서(최초)" xfId="459"/>
    <cellStyle name="_인원계획표 _적격 _부대입찰특별조건및내역송부(최저가)_내역서(최초)_2008년도 도로유지보수 연간단가(2공구)-계약" xfId="460"/>
    <cellStyle name="_인원계획표 _적격 _부대입찰특별조건및내역송부(최저가)_부대결과" xfId="461"/>
    <cellStyle name="_인원계획표 _적격 _부대입찰특별조건및내역송부(최저가)_부대결과_2008년도 도로유지보수 연간단가(2공구)-계약" xfId="462"/>
    <cellStyle name="_인원계획표 _적격 _부대입찰특별조건및내역송부(최저가)_부대결과_Book1" xfId="463"/>
    <cellStyle name="_인원계획표 _적격 _부대입찰특별조건및내역송부(최저가)_부대결과_Book1_2008년도 도로유지보수 연간단가(2공구)-계약" xfId="464"/>
    <cellStyle name="_인원계획표 _적격 _부대입찰특별조건및내역송부(최저가)_부대결과_Book1_내역서(최초)" xfId="465"/>
    <cellStyle name="_인원계획표 _적격 _부대입찰특별조건및내역송부(최저가)_부대결과_Book1_내역서(최초)_2008년도 도로유지보수 연간단가(2공구)-계약" xfId="466"/>
    <cellStyle name="_인원계획표 _적격 _부대입찰특별조건및내역송부(최저가)_부대결과_Book1_설계내역서" xfId="467"/>
    <cellStyle name="_인원계획표 _적격 _부대입찰특별조건및내역송부(최저가)_부대결과_Book1_설계내역서(2차)" xfId="468"/>
    <cellStyle name="_인원계획표 _적격 _부대입찰특별조건및내역송부(최저가)_부대결과_Book1_설계내역서(2차)_2008년도 도로유지보수 연간단가(2공구)-계약" xfId="469"/>
    <cellStyle name="_인원계획표 _적격 _부대입찰특별조건및내역송부(최저가)_부대결과_Book1_설계내역서_2008년도 도로유지보수 연간단가(2공구)-계약" xfId="470"/>
    <cellStyle name="_인원계획표 _적격 _부대입찰특별조건및내역송부(최저가)_부대결과_P-(현리-신팔)" xfId="471"/>
    <cellStyle name="_인원계획표 _적격 _부대입찰특별조건및내역송부(최저가)_부대결과_P-(현리-신팔)_2008년도 도로유지보수 연간단가(2공구)-계약" xfId="472"/>
    <cellStyle name="_인원계획표 _적격 _부대입찰특별조건및내역송부(최저가)_부대결과_P-(현리-신팔)_내역서(최초)" xfId="473"/>
    <cellStyle name="_인원계획표 _적격 _부대입찰특별조건및내역송부(최저가)_부대결과_P-(현리-신팔)_내역서(최초)_2008년도 도로유지보수 연간단가(2공구)-계약" xfId="474"/>
    <cellStyle name="_인원계획표 _적격 _부대입찰특별조건및내역송부(최저가)_부대결과_P-(현리-신팔)_설계내역서" xfId="475"/>
    <cellStyle name="_인원계획표 _적격 _부대입찰특별조건및내역송부(최저가)_부대결과_P-(현리-신팔)_설계내역서(2차)" xfId="476"/>
    <cellStyle name="_인원계획표 _적격 _부대입찰특별조건및내역송부(최저가)_부대결과_P-(현리-신팔)_설계내역서(2차)_2008년도 도로유지보수 연간단가(2공구)-계약" xfId="477"/>
    <cellStyle name="_인원계획표 _적격 _부대입찰특별조건및내역송부(최저가)_부대결과_P-(현리-신팔)_설계내역서_2008년도 도로유지보수 연간단가(2공구)-계약" xfId="478"/>
    <cellStyle name="_인원계획표 _적격 _부대입찰특별조건및내역송부(최저가)_부대결과_내역서(최초)" xfId="479"/>
    <cellStyle name="_인원계획표 _적격 _부대입찰특별조건및내역송부(최저가)_부대결과_내역서(최초)_2008년도 도로유지보수 연간단가(2공구)-계약" xfId="480"/>
    <cellStyle name="_인원계획표 _적격 _부대입찰특별조건및내역송부(최저가)_부대결과_설계내역서" xfId="481"/>
    <cellStyle name="_인원계획표 _적격 _부대입찰특별조건및내역송부(최저가)_부대결과_설계내역서(2차)" xfId="482"/>
    <cellStyle name="_인원계획표 _적격 _부대입찰특별조건및내역송부(최저가)_부대결과_설계내역서(2차)_2008년도 도로유지보수 연간단가(2공구)-계약" xfId="483"/>
    <cellStyle name="_인원계획표 _적격 _부대입찰특별조건및내역송부(최저가)_부대결과_설계내역서_2008년도 도로유지보수 연간단가(2공구)-계약" xfId="484"/>
    <cellStyle name="_인원계획표 _적격 _부대입찰특별조건및내역송부(최저가)_부대결과_현리-신팔도로설계" xfId="485"/>
    <cellStyle name="_인원계획표 _적격 _부대입찰특별조건및내역송부(최저가)_부대결과_현리-신팔도로설계_2008년도 도로유지보수 연간단가(2공구)-계약" xfId="486"/>
    <cellStyle name="_인원계획표 _적격 _부대입찰특별조건및내역송부(최저가)_부대결과_현리-신팔도로설계_내역서(최초)" xfId="487"/>
    <cellStyle name="_인원계획표 _적격 _부대입찰특별조건및내역송부(최저가)_부대결과_현리-신팔도로설계_내역서(최초)_2008년도 도로유지보수 연간단가(2공구)-계약" xfId="488"/>
    <cellStyle name="_인원계획표 _적격 _부대입찰특별조건및내역송부(최저가)_부대결과_현리-신팔도로설계_설계내역서" xfId="489"/>
    <cellStyle name="_인원계획표 _적격 _부대입찰특별조건및내역송부(최저가)_부대결과_현리-신팔도로설계_설계내역서(2차)" xfId="490"/>
    <cellStyle name="_인원계획표 _적격 _부대입찰특별조건및내역송부(최저가)_부대결과_현리-신팔도로설계_설계내역서(2차)_2008년도 도로유지보수 연간단가(2공구)-계약" xfId="491"/>
    <cellStyle name="_인원계획표 _적격 _부대입찰특별조건및내역송부(최저가)_부대결과_현리-신팔도로설계_설계내역서_2008년도 도로유지보수 연간단가(2공구)-계약" xfId="492"/>
    <cellStyle name="_인원계획표 _적격 _부대입찰특별조건및내역송부(최저가)_설계내역서" xfId="493"/>
    <cellStyle name="_인원계획표 _적격 _부대입찰특별조건및내역송부(최저가)_설계내역서(2차)" xfId="494"/>
    <cellStyle name="_인원계획표 _적격 _부대입찰특별조건및내역송부(최저가)_설계내역서(2차)_2008년도 도로유지보수 연간단가(2공구)-계약" xfId="495"/>
    <cellStyle name="_인원계획표 _적격 _부대입찰특별조건및내역송부(최저가)_설계내역서_2008년도 도로유지보수 연간단가(2공구)-계약" xfId="496"/>
    <cellStyle name="_인원계획표 _적격 _부대입찰특별조건및내역송부(최저가)_현리-신팔도로설계" xfId="497"/>
    <cellStyle name="_인원계획표 _적격 _부대입찰특별조건및내역송부(최저가)_현리-신팔도로설계_2008년도 도로유지보수 연간단가(2공구)-계약" xfId="498"/>
    <cellStyle name="_인원계획표 _적격 _부대입찰특별조건및내역송부(최저가)_현리-신팔도로설계_내역서(최초)" xfId="499"/>
    <cellStyle name="_인원계획표 _적격 _부대입찰특별조건및내역송부(최저가)_현리-신팔도로설계_내역서(최초)_2008년도 도로유지보수 연간단가(2공구)-계약" xfId="500"/>
    <cellStyle name="_인원계획표 _적격 _부대입찰특별조건및내역송부(최저가)_현리-신팔도로설계_설계내역서" xfId="501"/>
    <cellStyle name="_인원계획표 _적격 _부대입찰특별조건및내역송부(최저가)_현리-신팔도로설계_설계내역서(2차)" xfId="502"/>
    <cellStyle name="_인원계획표 _적격 _부대입찰특별조건및내역송부(최저가)_현리-신팔도로설계_설계내역서(2차)_2008년도 도로유지보수 연간단가(2공구)-계약" xfId="503"/>
    <cellStyle name="_인원계획표 _적격 _부대입찰특별조건및내역송부(최저가)_현리-신팔도로설계_설계내역서_2008년도 도로유지보수 연간단가(2공구)-계약" xfId="504"/>
    <cellStyle name="_인원계획표 _적격 _설계내역서" xfId="505"/>
    <cellStyle name="_인원계획표 _적격 _설계내역서(2차)" xfId="506"/>
    <cellStyle name="_인원계획표 _적격 _설계내역서(2차)_2008년도 도로유지보수 연간단가(2공구)-계약" xfId="507"/>
    <cellStyle name="_인원계획표 _적격 _설계내역서_2008년도 도로유지보수 연간단가(2공구)-계약" xfId="508"/>
    <cellStyle name="_인원계획표 _적격 _시행계획보고(중앙선6공구)" xfId="509"/>
    <cellStyle name="_인원계획표 _적격 _시행계획보고(중앙선6공구)_2008년도 도로유지보수 연간단가(2공구)-계약" xfId="510"/>
    <cellStyle name="_인원계획표 _적격 _투찰" xfId="511"/>
    <cellStyle name="_인원계획표 _적격 _투찰_2008년도 도로유지보수 연간단가(2공구)-계약" xfId="512"/>
    <cellStyle name="_인원계획표 _적격 _투찰_Book1" xfId="513"/>
    <cellStyle name="_인원계획표 _적격 _투찰_Book1_2008년도 도로유지보수 연간단가(2공구)-계약" xfId="514"/>
    <cellStyle name="_인원계획표 _적격 _투찰_Book1_내역서(최초)" xfId="515"/>
    <cellStyle name="_인원계획표 _적격 _투찰_Book1_내역서(최초)_2008년도 도로유지보수 연간단가(2공구)-계약" xfId="516"/>
    <cellStyle name="_인원계획표 _적격 _투찰_Book1_설계내역서" xfId="517"/>
    <cellStyle name="_인원계획표 _적격 _투찰_Book1_설계내역서(2차)" xfId="518"/>
    <cellStyle name="_인원계획표 _적격 _투찰_Book1_설계내역서(2차)_2008년도 도로유지보수 연간단가(2공구)-계약" xfId="519"/>
    <cellStyle name="_인원계획표 _적격 _투찰_Book1_설계내역서_2008년도 도로유지보수 연간단가(2공구)-계약" xfId="520"/>
    <cellStyle name="_인원계획표 _적격 _투찰_P-(현리-신팔)" xfId="521"/>
    <cellStyle name="_인원계획표 _적격 _투찰_P-(현리-신팔)_2008년도 도로유지보수 연간단가(2공구)-계약" xfId="522"/>
    <cellStyle name="_인원계획표 _적격 _투찰_P-(현리-신팔)_내역서(최초)" xfId="523"/>
    <cellStyle name="_인원계획표 _적격 _투찰_P-(현리-신팔)_내역서(최초)_2008년도 도로유지보수 연간단가(2공구)-계약" xfId="524"/>
    <cellStyle name="_인원계획표 _적격 _투찰_P-(현리-신팔)_설계내역서" xfId="525"/>
    <cellStyle name="_인원계획표 _적격 _투찰_P-(현리-신팔)_설계내역서(2차)" xfId="526"/>
    <cellStyle name="_인원계획표 _적격 _투찰_P-(현리-신팔)_설계내역서(2차)_2008년도 도로유지보수 연간단가(2공구)-계약" xfId="527"/>
    <cellStyle name="_인원계획표 _적격 _투찰_P-(현리-신팔)_설계내역서_2008년도 도로유지보수 연간단가(2공구)-계약" xfId="528"/>
    <cellStyle name="_인원계획표 _적격 _투찰_내역서(최초)" xfId="529"/>
    <cellStyle name="_인원계획표 _적격 _투찰_내역서(최초)_2008년도 도로유지보수 연간단가(2공구)-계약" xfId="530"/>
    <cellStyle name="_인원계획표 _적격 _투찰_부대결과" xfId="531"/>
    <cellStyle name="_인원계획표 _적격 _투찰_부대결과_2008년도 도로유지보수 연간단가(2공구)-계약" xfId="532"/>
    <cellStyle name="_인원계획표 _적격 _투찰_부대결과_Book1" xfId="533"/>
    <cellStyle name="_인원계획표 _적격 _투찰_부대결과_Book1_2008년도 도로유지보수 연간단가(2공구)-계약" xfId="534"/>
    <cellStyle name="_인원계획표 _적격 _투찰_부대결과_Book1_내역서(최초)" xfId="535"/>
    <cellStyle name="_인원계획표 _적격 _투찰_부대결과_Book1_내역서(최초)_2008년도 도로유지보수 연간단가(2공구)-계약" xfId="536"/>
    <cellStyle name="_인원계획표 _적격 _투찰_부대결과_Book1_설계내역서" xfId="537"/>
    <cellStyle name="_인원계획표 _적격 _투찰_부대결과_Book1_설계내역서(2차)" xfId="538"/>
    <cellStyle name="_인원계획표 _적격 _투찰_부대결과_Book1_설계내역서(2차)_2008년도 도로유지보수 연간단가(2공구)-계약" xfId="539"/>
    <cellStyle name="_인원계획표 _적격 _투찰_부대결과_Book1_설계내역서_2008년도 도로유지보수 연간단가(2공구)-계약" xfId="540"/>
    <cellStyle name="_인원계획표 _적격 _투찰_부대결과_P-(현리-신팔)" xfId="541"/>
    <cellStyle name="_인원계획표 _적격 _투찰_부대결과_P-(현리-신팔)_2008년도 도로유지보수 연간단가(2공구)-계약" xfId="542"/>
    <cellStyle name="_인원계획표 _적격 _투찰_부대결과_P-(현리-신팔)_내역서(최초)" xfId="543"/>
    <cellStyle name="_인원계획표 _적격 _투찰_부대결과_P-(현리-신팔)_내역서(최초)_2008년도 도로유지보수 연간단가(2공구)-계약" xfId="544"/>
    <cellStyle name="_인원계획표 _적격 _투찰_부대결과_P-(현리-신팔)_설계내역서" xfId="545"/>
    <cellStyle name="_인원계획표 _적격 _투찰_부대결과_P-(현리-신팔)_설계내역서(2차)" xfId="546"/>
    <cellStyle name="_인원계획표 _적격 _투찰_부대결과_P-(현리-신팔)_설계내역서(2차)_2008년도 도로유지보수 연간단가(2공구)-계약" xfId="547"/>
    <cellStyle name="_인원계획표 _적격 _투찰_부대결과_P-(현리-신팔)_설계내역서_2008년도 도로유지보수 연간단가(2공구)-계약" xfId="548"/>
    <cellStyle name="_인원계획표 _적격 _투찰_부대결과_내역서(최초)" xfId="549"/>
    <cellStyle name="_인원계획표 _적격 _투찰_부대결과_내역서(최초)_2008년도 도로유지보수 연간단가(2공구)-계약" xfId="550"/>
    <cellStyle name="_인원계획표 _적격 _투찰_부대결과_설계내역서" xfId="551"/>
    <cellStyle name="_인원계획표 _적격 _투찰_부대결과_설계내역서(2차)" xfId="552"/>
    <cellStyle name="_인원계획표 _적격 _투찰_부대결과_설계내역서(2차)_2008년도 도로유지보수 연간단가(2공구)-계약" xfId="553"/>
    <cellStyle name="_인원계획표 _적격 _투찰_부대결과_설계내역서_2008년도 도로유지보수 연간단가(2공구)-계약" xfId="554"/>
    <cellStyle name="_인원계획표 _적격 _투찰_부대결과_현리-신팔도로설계" xfId="555"/>
    <cellStyle name="_인원계획표 _적격 _투찰_부대결과_현리-신팔도로설계_2008년도 도로유지보수 연간단가(2공구)-계약" xfId="556"/>
    <cellStyle name="_인원계획표 _적격 _투찰_부대결과_현리-신팔도로설계_내역서(최초)" xfId="557"/>
    <cellStyle name="_인원계획표 _적격 _투찰_부대결과_현리-신팔도로설계_내역서(최초)_2008년도 도로유지보수 연간단가(2공구)-계약" xfId="558"/>
    <cellStyle name="_인원계획표 _적격 _투찰_부대결과_현리-신팔도로설계_설계내역서" xfId="559"/>
    <cellStyle name="_인원계획표 _적격 _투찰_부대결과_현리-신팔도로설계_설계내역서(2차)" xfId="560"/>
    <cellStyle name="_인원계획표 _적격 _투찰_부대결과_현리-신팔도로설계_설계내역서(2차)_2008년도 도로유지보수 연간단가(2공구)-계약" xfId="561"/>
    <cellStyle name="_인원계획표 _적격 _투찰_부대결과_현리-신팔도로설계_설계내역서_2008년도 도로유지보수 연간단가(2공구)-계약" xfId="562"/>
    <cellStyle name="_인원계획표 _적격 _투찰_설계내역서" xfId="563"/>
    <cellStyle name="_인원계획표 _적격 _투찰_설계내역서(2차)" xfId="564"/>
    <cellStyle name="_인원계획표 _적격 _투찰_설계내역서(2차)_2008년도 도로유지보수 연간단가(2공구)-계약" xfId="565"/>
    <cellStyle name="_인원계획표 _적격 _투찰_설계내역서_2008년도 도로유지보수 연간단가(2공구)-계약" xfId="566"/>
    <cellStyle name="_인원계획표 _적격 _투찰_현리-신팔도로설계" xfId="567"/>
    <cellStyle name="_인원계획표 _적격 _투찰_현리-신팔도로설계_2008년도 도로유지보수 연간단가(2공구)-계약" xfId="568"/>
    <cellStyle name="_인원계획표 _적격 _투찰_현리-신팔도로설계_내역서(최초)" xfId="569"/>
    <cellStyle name="_인원계획표 _적격 _투찰_현리-신팔도로설계_내역서(최초)_2008년도 도로유지보수 연간단가(2공구)-계약" xfId="570"/>
    <cellStyle name="_인원계획표 _적격 _투찰_현리-신팔도로설계_설계내역서" xfId="571"/>
    <cellStyle name="_인원계획표 _적격 _투찰_현리-신팔도로설계_설계내역서(2차)" xfId="572"/>
    <cellStyle name="_인원계획표 _적격 _투찰_현리-신팔도로설계_설계내역서(2차)_2008년도 도로유지보수 연간단가(2공구)-계약" xfId="573"/>
    <cellStyle name="_인원계획표 _적격 _투찰_현리-신팔도로설계_설계내역서_2008년도 도로유지보수 연간단가(2공구)-계약" xfId="574"/>
    <cellStyle name="_인원계획표 _적격 _현리-신팔도로설계" xfId="575"/>
    <cellStyle name="_인원계획표 _적격 _현리-신팔도로설계_2008년도 도로유지보수 연간단가(2공구)-계약" xfId="576"/>
    <cellStyle name="_인원계획표 _적격 _현리-신팔도로설계_내역서(최초)" xfId="577"/>
    <cellStyle name="_인원계획표 _적격 _현리-신팔도로설계_내역서(최초)_2008년도 도로유지보수 연간단가(2공구)-계약" xfId="578"/>
    <cellStyle name="_인원계획표 _적격 _현리-신팔도로설계_설계내역서" xfId="579"/>
    <cellStyle name="_인원계획표 _적격 _현리-신팔도로설계_설계내역서(2차)" xfId="580"/>
    <cellStyle name="_인원계획표 _적격 _현리-신팔도로설계_설계내역서(2차)_2008년도 도로유지보수 연간단가(2공구)-계약" xfId="581"/>
    <cellStyle name="_인원계획표 _적격 _현리-신팔도로설계_설계내역서_2008년도 도로유지보수 연간단가(2공구)-계약" xfId="582"/>
    <cellStyle name="_인원계획표 _투찰" xfId="583"/>
    <cellStyle name="_인원계획표 _투찰_2008년도 도로유지보수 연간단가(2공구)-계약" xfId="584"/>
    <cellStyle name="_인원계획표 _투찰_Book1" xfId="585"/>
    <cellStyle name="_인원계획표 _투찰_Book1_2008년도 도로유지보수 연간단가(2공구)-계약" xfId="586"/>
    <cellStyle name="_인원계획표 _투찰_Book1_내역서(최초)" xfId="587"/>
    <cellStyle name="_인원계획표 _투찰_Book1_내역서(최초)_2008년도 도로유지보수 연간단가(2공구)-계약" xfId="588"/>
    <cellStyle name="_인원계획표 _투찰_Book1_설계내역서" xfId="589"/>
    <cellStyle name="_인원계획표 _투찰_Book1_설계내역서(2차)" xfId="590"/>
    <cellStyle name="_인원계획표 _투찰_Book1_설계내역서(2차)_2008년도 도로유지보수 연간단가(2공구)-계약" xfId="591"/>
    <cellStyle name="_인원계획표 _투찰_Book1_설계내역서_2008년도 도로유지보수 연간단가(2공구)-계약" xfId="592"/>
    <cellStyle name="_인원계획표 _투찰_P-(현리-신팔)" xfId="593"/>
    <cellStyle name="_인원계획표 _투찰_P-(현리-신팔)_2008년도 도로유지보수 연간단가(2공구)-계약" xfId="594"/>
    <cellStyle name="_인원계획표 _투찰_P-(현리-신팔)_내역서(최초)" xfId="595"/>
    <cellStyle name="_인원계획표 _투찰_P-(현리-신팔)_내역서(최초)_2008년도 도로유지보수 연간단가(2공구)-계약" xfId="596"/>
    <cellStyle name="_인원계획표 _투찰_P-(현리-신팔)_설계내역서" xfId="597"/>
    <cellStyle name="_인원계획표 _투찰_P-(현리-신팔)_설계내역서(2차)" xfId="598"/>
    <cellStyle name="_인원계획표 _투찰_P-(현리-신팔)_설계내역서(2차)_2008년도 도로유지보수 연간단가(2공구)-계약" xfId="599"/>
    <cellStyle name="_인원계획표 _투찰_P-(현리-신팔)_설계내역서_2008년도 도로유지보수 연간단가(2공구)-계약" xfId="600"/>
    <cellStyle name="_인원계획표 _투찰_내역서(최초)" xfId="601"/>
    <cellStyle name="_인원계획표 _투찰_내역서(최초)_2008년도 도로유지보수 연간단가(2공구)-계약" xfId="602"/>
    <cellStyle name="_인원계획표 _투찰_부대결과" xfId="603"/>
    <cellStyle name="_인원계획표 _투찰_부대결과_2008년도 도로유지보수 연간단가(2공구)-계약" xfId="604"/>
    <cellStyle name="_인원계획표 _투찰_부대결과_Book1" xfId="605"/>
    <cellStyle name="_인원계획표 _투찰_부대결과_Book1_2008년도 도로유지보수 연간단가(2공구)-계약" xfId="606"/>
    <cellStyle name="_인원계획표 _투찰_부대결과_Book1_내역서(최초)" xfId="607"/>
    <cellStyle name="_인원계획표 _투찰_부대결과_Book1_내역서(최초)_2008년도 도로유지보수 연간단가(2공구)-계약" xfId="608"/>
    <cellStyle name="_인원계획표 _투찰_부대결과_Book1_설계내역서" xfId="609"/>
    <cellStyle name="_인원계획표 _투찰_부대결과_Book1_설계내역서(2차)" xfId="610"/>
    <cellStyle name="_인원계획표 _투찰_부대결과_Book1_설계내역서(2차)_2008년도 도로유지보수 연간단가(2공구)-계약" xfId="611"/>
    <cellStyle name="_인원계획표 _투찰_부대결과_Book1_설계내역서_2008년도 도로유지보수 연간단가(2공구)-계약" xfId="612"/>
    <cellStyle name="_인원계획표 _투찰_부대결과_P-(현리-신팔)" xfId="613"/>
    <cellStyle name="_인원계획표 _투찰_부대결과_P-(현리-신팔)_2008년도 도로유지보수 연간단가(2공구)-계약" xfId="614"/>
    <cellStyle name="_인원계획표 _투찰_부대결과_P-(현리-신팔)_내역서(최초)" xfId="615"/>
    <cellStyle name="_인원계획표 _투찰_부대결과_P-(현리-신팔)_내역서(최초)_2008년도 도로유지보수 연간단가(2공구)-계약" xfId="616"/>
    <cellStyle name="_인원계획표 _투찰_부대결과_P-(현리-신팔)_설계내역서" xfId="617"/>
    <cellStyle name="_인원계획표 _투찰_부대결과_P-(현리-신팔)_설계내역서(2차)" xfId="618"/>
    <cellStyle name="_인원계획표 _투찰_부대결과_P-(현리-신팔)_설계내역서(2차)_2008년도 도로유지보수 연간단가(2공구)-계약" xfId="619"/>
    <cellStyle name="_인원계획표 _투찰_부대결과_P-(현리-신팔)_설계내역서_2008년도 도로유지보수 연간단가(2공구)-계약" xfId="620"/>
    <cellStyle name="_인원계획표 _투찰_부대결과_내역서(최초)" xfId="621"/>
    <cellStyle name="_인원계획표 _투찰_부대결과_내역서(최초)_2008년도 도로유지보수 연간단가(2공구)-계약" xfId="622"/>
    <cellStyle name="_인원계획표 _투찰_부대결과_설계내역서" xfId="623"/>
    <cellStyle name="_인원계획표 _투찰_부대결과_설계내역서(2차)" xfId="624"/>
    <cellStyle name="_인원계획표 _투찰_부대결과_설계내역서(2차)_2008년도 도로유지보수 연간단가(2공구)-계약" xfId="625"/>
    <cellStyle name="_인원계획표 _투찰_부대결과_설계내역서_2008년도 도로유지보수 연간단가(2공구)-계약" xfId="626"/>
    <cellStyle name="_인원계획표 _투찰_부대결과_현리-신팔도로설계" xfId="627"/>
    <cellStyle name="_인원계획표 _투찰_부대결과_현리-신팔도로설계_2008년도 도로유지보수 연간단가(2공구)-계약" xfId="628"/>
    <cellStyle name="_인원계획표 _투찰_부대결과_현리-신팔도로설계_내역서(최초)" xfId="629"/>
    <cellStyle name="_인원계획표 _투찰_부대결과_현리-신팔도로설계_내역서(최초)_2008년도 도로유지보수 연간단가(2공구)-계약" xfId="630"/>
    <cellStyle name="_인원계획표 _투찰_부대결과_현리-신팔도로설계_설계내역서" xfId="631"/>
    <cellStyle name="_인원계획표 _투찰_부대결과_현리-신팔도로설계_설계내역서(2차)" xfId="632"/>
    <cellStyle name="_인원계획표 _투찰_부대결과_현리-신팔도로설계_설계내역서(2차)_2008년도 도로유지보수 연간단가(2공구)-계약" xfId="633"/>
    <cellStyle name="_인원계획표 _투찰_부대결과_현리-신팔도로설계_설계내역서_2008년도 도로유지보수 연간단가(2공구)-계약" xfId="634"/>
    <cellStyle name="_인원계획표 _투찰_설계내역서" xfId="635"/>
    <cellStyle name="_인원계획표 _투찰_설계내역서(2차)" xfId="636"/>
    <cellStyle name="_인원계획표 _투찰_설계내역서(2차)_2008년도 도로유지보수 연간단가(2공구)-계약" xfId="637"/>
    <cellStyle name="_인원계획표 _투찰_설계내역서_2008년도 도로유지보수 연간단가(2공구)-계약" xfId="638"/>
    <cellStyle name="_인원계획표 _투찰_현리-신팔도로설계" xfId="639"/>
    <cellStyle name="_인원계획표 _투찰_현리-신팔도로설계_2008년도 도로유지보수 연간단가(2공구)-계약" xfId="640"/>
    <cellStyle name="_인원계획표 _투찰_현리-신팔도로설계_내역서(최초)" xfId="641"/>
    <cellStyle name="_인원계획표 _투찰_현리-신팔도로설계_내역서(최초)_2008년도 도로유지보수 연간단가(2공구)-계약" xfId="642"/>
    <cellStyle name="_인원계획표 _투찰_현리-신팔도로설계_설계내역서" xfId="643"/>
    <cellStyle name="_인원계획표 _투찰_현리-신팔도로설계_설계내역서(2차)" xfId="644"/>
    <cellStyle name="_인원계획표 _투찰_현리-신팔도로설계_설계내역서(2차)_2008년도 도로유지보수 연간단가(2공구)-계약" xfId="645"/>
    <cellStyle name="_인원계획표 _투찰_현리-신팔도로설계_설계내역서_2008년도 도로유지보수 연간단가(2공구)-계약" xfId="646"/>
    <cellStyle name="_인원계획표 _현리-신팔도로설계" xfId="647"/>
    <cellStyle name="_인원계획표 _현리-신팔도로설계_2008년도 도로유지보수 연간단가(2공구)-계약" xfId="648"/>
    <cellStyle name="_인원계획표 _현리-신팔도로설계_내역서(최초)" xfId="649"/>
    <cellStyle name="_인원계획표 _현리-신팔도로설계_내역서(최초)_2008년도 도로유지보수 연간단가(2공구)-계약" xfId="650"/>
    <cellStyle name="_인원계획표 _현리-신팔도로설계_설계내역서" xfId="651"/>
    <cellStyle name="_인원계획표 _현리-신팔도로설계_설계내역서(2차)" xfId="652"/>
    <cellStyle name="_인원계획표 _현리-신팔도로설계_설계내역서(2차)_2008년도 도로유지보수 연간단가(2공구)-계약" xfId="653"/>
    <cellStyle name="_인원계획표 _현리-신팔도로설계_설계내역서_2008년도 도로유지보수 연간단가(2공구)-계약" xfId="654"/>
    <cellStyle name="_인천북항관공선부두(수정내역)" xfId="655"/>
    <cellStyle name="_입찰표지 " xfId="656"/>
    <cellStyle name="_입찰표지 _2008년도 도로유지보수 연간단가(2공구)-계약" xfId="657"/>
    <cellStyle name="_입찰표지 _Book1" xfId="658"/>
    <cellStyle name="_입찰표지 _Book1_2008년도 도로유지보수 연간단가(2공구)-계약" xfId="659"/>
    <cellStyle name="_입찰표지 _Book1_내역서(최초)" xfId="660"/>
    <cellStyle name="_입찰표지 _Book1_내역서(최초)_2008년도 도로유지보수 연간단가(2공구)-계약" xfId="661"/>
    <cellStyle name="_입찰표지 _Book1_설계내역서" xfId="662"/>
    <cellStyle name="_입찰표지 _Book1_설계내역서(2차)" xfId="663"/>
    <cellStyle name="_입찰표지 _Book1_설계내역서(2차)_2008년도 도로유지보수 연간단가(2공구)-계약" xfId="664"/>
    <cellStyle name="_입찰표지 _Book1_설계내역서_2008년도 도로유지보수 연간단가(2공구)-계약" xfId="665"/>
    <cellStyle name="_입찰표지 _P-(현리-신팔)" xfId="666"/>
    <cellStyle name="_입찰표지 _P-(현리-신팔)_2008년도 도로유지보수 연간단가(2공구)-계약" xfId="667"/>
    <cellStyle name="_입찰표지 _P-(현리-신팔)_내역서(최초)" xfId="668"/>
    <cellStyle name="_입찰표지 _P-(현리-신팔)_내역서(최초)_2008년도 도로유지보수 연간단가(2공구)-계약" xfId="669"/>
    <cellStyle name="_입찰표지 _P-(현리-신팔)_설계내역서" xfId="670"/>
    <cellStyle name="_입찰표지 _P-(현리-신팔)_설계내역서(2차)" xfId="671"/>
    <cellStyle name="_입찰표지 _P-(현리-신팔)_설계내역서(2차)_2008년도 도로유지보수 연간단가(2공구)-계약" xfId="672"/>
    <cellStyle name="_입찰표지 _P-(현리-신팔)_설계내역서_2008년도 도로유지보수 연간단가(2공구)-계약" xfId="673"/>
    <cellStyle name="_입찰표지 _p-하남강일1" xfId="674"/>
    <cellStyle name="_입찰표지 _p-하남강일1_2008년도 도로유지보수 연간단가(2공구)-계약" xfId="675"/>
    <cellStyle name="_입찰표지 _p-하남강일1_내역서(최초)" xfId="676"/>
    <cellStyle name="_입찰표지 _p-하남강일1_내역서(최초)_2008년도 도로유지보수 연간단가(2공구)-계약" xfId="677"/>
    <cellStyle name="_입찰표지 _p-하남강일1_설계내역서" xfId="678"/>
    <cellStyle name="_입찰표지 _p-하남강일1_설계내역서(2차)" xfId="679"/>
    <cellStyle name="_입찰표지 _p-하남강일1_설계내역서(2차)_2008년도 도로유지보수 연간단가(2공구)-계약" xfId="680"/>
    <cellStyle name="_입찰표지 _p-하남강일1_설계내역서_2008년도 도로유지보수 연간단가(2공구)-계약" xfId="681"/>
    <cellStyle name="_입찰표지 _내역서(최초)" xfId="682"/>
    <cellStyle name="_입찰표지 _내역서(최초)_2008년도 도로유지보수 연간단가(2공구)-계약" xfId="683"/>
    <cellStyle name="_입찰표지 _도급내역서(01년1월)" xfId="684"/>
    <cellStyle name="_입찰표지 _도급내역서(01년1월)_2008년도 도로유지보수 연간단가(2공구)-계약" xfId="685"/>
    <cellStyle name="_입찰표지 _도급내역서(최종)" xfId="686"/>
    <cellStyle name="_입찰표지 _도급내역서(최종)_2008년도 도로유지보수 연간단가(2공구)-계약" xfId="687"/>
    <cellStyle name="_입찰표지 _부대결과" xfId="688"/>
    <cellStyle name="_입찰표지 _부대결과_2008년도 도로유지보수 연간단가(2공구)-계약" xfId="689"/>
    <cellStyle name="_입찰표지 _부대결과_Book1" xfId="690"/>
    <cellStyle name="_입찰표지 _부대결과_Book1_2008년도 도로유지보수 연간단가(2공구)-계약" xfId="691"/>
    <cellStyle name="_입찰표지 _부대결과_Book1_내역서(최초)" xfId="692"/>
    <cellStyle name="_입찰표지 _부대결과_Book1_내역서(최초)_2008년도 도로유지보수 연간단가(2공구)-계약" xfId="693"/>
    <cellStyle name="_입찰표지 _부대결과_Book1_설계내역서" xfId="694"/>
    <cellStyle name="_입찰표지 _부대결과_Book1_설계내역서(2차)" xfId="695"/>
    <cellStyle name="_입찰표지 _부대결과_Book1_설계내역서(2차)_2008년도 도로유지보수 연간단가(2공구)-계약" xfId="696"/>
    <cellStyle name="_입찰표지 _부대결과_Book1_설계내역서_2008년도 도로유지보수 연간단가(2공구)-계약" xfId="697"/>
    <cellStyle name="_입찰표지 _부대결과_P-(현리-신팔)" xfId="698"/>
    <cellStyle name="_입찰표지 _부대결과_P-(현리-신팔)_2008년도 도로유지보수 연간단가(2공구)-계약" xfId="699"/>
    <cellStyle name="_입찰표지 _부대결과_P-(현리-신팔)_내역서(최초)" xfId="700"/>
    <cellStyle name="_입찰표지 _부대결과_P-(현리-신팔)_내역서(최초)_2008년도 도로유지보수 연간단가(2공구)-계약" xfId="701"/>
    <cellStyle name="_입찰표지 _부대결과_P-(현리-신팔)_설계내역서" xfId="702"/>
    <cellStyle name="_입찰표지 _부대결과_P-(현리-신팔)_설계내역서(2차)" xfId="703"/>
    <cellStyle name="_입찰표지 _부대결과_P-(현리-신팔)_설계내역서(2차)_2008년도 도로유지보수 연간단가(2공구)-계약" xfId="704"/>
    <cellStyle name="_입찰표지 _부대결과_P-(현리-신팔)_설계내역서_2008년도 도로유지보수 연간단가(2공구)-계약" xfId="705"/>
    <cellStyle name="_입찰표지 _부대결과_내역서(최초)" xfId="706"/>
    <cellStyle name="_입찰표지 _부대결과_내역서(최초)_2008년도 도로유지보수 연간단가(2공구)-계약" xfId="707"/>
    <cellStyle name="_입찰표지 _부대결과_설계내역서" xfId="708"/>
    <cellStyle name="_입찰표지 _부대결과_설계내역서(2차)" xfId="709"/>
    <cellStyle name="_입찰표지 _부대결과_설계내역서(2차)_2008년도 도로유지보수 연간단가(2공구)-계약" xfId="710"/>
    <cellStyle name="_입찰표지 _부대결과_설계내역서_2008년도 도로유지보수 연간단가(2공구)-계약" xfId="711"/>
    <cellStyle name="_입찰표지 _부대결과_현리-신팔도로설계" xfId="712"/>
    <cellStyle name="_입찰표지 _부대결과_현리-신팔도로설계_2008년도 도로유지보수 연간단가(2공구)-계약" xfId="713"/>
    <cellStyle name="_입찰표지 _부대결과_현리-신팔도로설계_내역서(최초)" xfId="714"/>
    <cellStyle name="_입찰표지 _부대결과_현리-신팔도로설계_내역서(최초)_2008년도 도로유지보수 연간단가(2공구)-계약" xfId="715"/>
    <cellStyle name="_입찰표지 _부대결과_현리-신팔도로설계_설계내역서" xfId="716"/>
    <cellStyle name="_입찰표지 _부대결과_현리-신팔도로설계_설계내역서(2차)" xfId="717"/>
    <cellStyle name="_입찰표지 _부대결과_현리-신팔도로설계_설계내역서(2차)_2008년도 도로유지보수 연간단가(2공구)-계약" xfId="718"/>
    <cellStyle name="_입찰표지 _부대결과_현리-신팔도로설계_설계내역서_2008년도 도로유지보수 연간단가(2공구)-계약" xfId="719"/>
    <cellStyle name="_입찰표지 _부대입찰특별조건및내역송부(최저가)" xfId="720"/>
    <cellStyle name="_입찰표지 _부대입찰특별조건및내역송부(최저가)_2008년도 도로유지보수 연간단가(2공구)-계약" xfId="721"/>
    <cellStyle name="_입찰표지 _부대입찰특별조건및내역송부(최저가)_Book1" xfId="722"/>
    <cellStyle name="_입찰표지 _부대입찰특별조건및내역송부(최저가)_Book1_2008년도 도로유지보수 연간단가(2공구)-계약" xfId="723"/>
    <cellStyle name="_입찰표지 _부대입찰특별조건및내역송부(최저가)_Book1_내역서(최초)" xfId="724"/>
    <cellStyle name="_입찰표지 _부대입찰특별조건및내역송부(최저가)_Book1_내역서(최초)_2008년도 도로유지보수 연간단가(2공구)-계약" xfId="725"/>
    <cellStyle name="_입찰표지 _부대입찰특별조건및내역송부(최저가)_Book1_설계내역서" xfId="726"/>
    <cellStyle name="_입찰표지 _부대입찰특별조건및내역송부(최저가)_Book1_설계내역서(2차)" xfId="727"/>
    <cellStyle name="_입찰표지 _부대입찰특별조건및내역송부(최저가)_Book1_설계내역서(2차)_2008년도 도로유지보수 연간단가(2공구)-계약" xfId="728"/>
    <cellStyle name="_입찰표지 _부대입찰특별조건및내역송부(최저가)_Book1_설계내역서_2008년도 도로유지보수 연간단가(2공구)-계약" xfId="729"/>
    <cellStyle name="_입찰표지 _부대입찰특별조건및내역송부(최저가)_P-(현리-신팔)" xfId="730"/>
    <cellStyle name="_입찰표지 _부대입찰특별조건및내역송부(최저가)_P-(현리-신팔)_2008년도 도로유지보수 연간단가(2공구)-계약" xfId="731"/>
    <cellStyle name="_입찰표지 _부대입찰특별조건및내역송부(최저가)_P-(현리-신팔)_내역서(최초)" xfId="732"/>
    <cellStyle name="_입찰표지 _부대입찰특별조건및내역송부(최저가)_P-(현리-신팔)_내역서(최초)_2008년도 도로유지보수 연간단가(2공구)-계약" xfId="733"/>
    <cellStyle name="_입찰표지 _부대입찰특별조건및내역송부(최저가)_P-(현리-신팔)_설계내역서" xfId="734"/>
    <cellStyle name="_입찰표지 _부대입찰특별조건및내역송부(최저가)_P-(현리-신팔)_설계내역서(2차)" xfId="735"/>
    <cellStyle name="_입찰표지 _부대입찰특별조건및내역송부(최저가)_P-(현리-신팔)_설계내역서(2차)_2008년도 도로유지보수 연간단가(2공구)-계약" xfId="736"/>
    <cellStyle name="_입찰표지 _부대입찰특별조건및내역송부(최저가)_P-(현리-신팔)_설계내역서_2008년도 도로유지보수 연간단가(2공구)-계약" xfId="737"/>
    <cellStyle name="_입찰표지 _부대입찰특별조건및내역송부(최저가)_내역서(최초)" xfId="738"/>
    <cellStyle name="_입찰표지 _부대입찰특별조건및내역송부(최저가)_내역서(최초)_2008년도 도로유지보수 연간단가(2공구)-계약" xfId="739"/>
    <cellStyle name="_입찰표지 _부대입찰특별조건및내역송부(최저가)_부대결과" xfId="740"/>
    <cellStyle name="_입찰표지 _부대입찰특별조건및내역송부(최저가)_부대결과_2008년도 도로유지보수 연간단가(2공구)-계약" xfId="741"/>
    <cellStyle name="_입찰표지 _부대입찰특별조건및내역송부(최저가)_부대결과_Book1" xfId="742"/>
    <cellStyle name="_입찰표지 _부대입찰특별조건및내역송부(최저가)_부대결과_Book1_2008년도 도로유지보수 연간단가(2공구)-계약" xfId="743"/>
    <cellStyle name="_입찰표지 _부대입찰특별조건및내역송부(최저가)_부대결과_Book1_내역서(최초)" xfId="744"/>
    <cellStyle name="_입찰표지 _부대입찰특별조건및내역송부(최저가)_부대결과_Book1_내역서(최초)_2008년도 도로유지보수 연간단가(2공구)-계약" xfId="745"/>
    <cellStyle name="_입찰표지 _부대입찰특별조건및내역송부(최저가)_부대결과_Book1_설계내역서" xfId="746"/>
    <cellStyle name="_입찰표지 _부대입찰특별조건및내역송부(최저가)_부대결과_Book1_설계내역서(2차)" xfId="747"/>
    <cellStyle name="_입찰표지 _부대입찰특별조건및내역송부(최저가)_부대결과_Book1_설계내역서(2차)_2008년도 도로유지보수 연간단가(2공구)-계약" xfId="748"/>
    <cellStyle name="_입찰표지 _부대입찰특별조건및내역송부(최저가)_부대결과_Book1_설계내역서_2008년도 도로유지보수 연간단가(2공구)-계약" xfId="749"/>
    <cellStyle name="_입찰표지 _부대입찰특별조건및내역송부(최저가)_부대결과_P-(현리-신팔)" xfId="750"/>
    <cellStyle name="_입찰표지 _부대입찰특별조건및내역송부(최저가)_부대결과_P-(현리-신팔)_2008년도 도로유지보수 연간단가(2공구)-계약" xfId="751"/>
    <cellStyle name="_입찰표지 _부대입찰특별조건및내역송부(최저가)_부대결과_P-(현리-신팔)_내역서(최초)" xfId="752"/>
    <cellStyle name="_입찰표지 _부대입찰특별조건및내역송부(최저가)_부대결과_P-(현리-신팔)_내역서(최초)_2008년도 도로유지보수 연간단가(2공구)-계약" xfId="753"/>
    <cellStyle name="_입찰표지 _부대입찰특별조건및내역송부(최저가)_부대결과_P-(현리-신팔)_설계내역서" xfId="754"/>
    <cellStyle name="_입찰표지 _부대입찰특별조건및내역송부(최저가)_부대결과_P-(현리-신팔)_설계내역서(2차)" xfId="755"/>
    <cellStyle name="_입찰표지 _부대입찰특별조건및내역송부(최저가)_부대결과_P-(현리-신팔)_설계내역서(2차)_2008년도 도로유지보수 연간단가(2공구)-계약" xfId="756"/>
    <cellStyle name="_입찰표지 _부대입찰특별조건및내역송부(최저가)_부대결과_P-(현리-신팔)_설계내역서_2008년도 도로유지보수 연간단가(2공구)-계약" xfId="757"/>
    <cellStyle name="_입찰표지 _부대입찰특별조건및내역송부(최저가)_부대결과_내역서(최초)" xfId="758"/>
    <cellStyle name="_입찰표지 _부대입찰특별조건및내역송부(최저가)_부대결과_내역서(최초)_2008년도 도로유지보수 연간단가(2공구)-계약" xfId="759"/>
    <cellStyle name="_입찰표지 _부대입찰특별조건및내역송부(최저가)_부대결과_설계내역서" xfId="760"/>
    <cellStyle name="_입찰표지 _부대입찰특별조건및내역송부(최저가)_부대결과_설계내역서(2차)" xfId="761"/>
    <cellStyle name="_입찰표지 _부대입찰특별조건및내역송부(최저가)_부대결과_설계내역서(2차)_2008년도 도로유지보수 연간단가(2공구)-계약" xfId="762"/>
    <cellStyle name="_입찰표지 _부대입찰특별조건및내역송부(최저가)_부대결과_설계내역서_2008년도 도로유지보수 연간단가(2공구)-계약" xfId="763"/>
    <cellStyle name="_입찰표지 _부대입찰특별조건및내역송부(최저가)_부대결과_현리-신팔도로설계" xfId="764"/>
    <cellStyle name="_입찰표지 _부대입찰특별조건및내역송부(최저가)_부대결과_현리-신팔도로설계_2008년도 도로유지보수 연간단가(2공구)-계약" xfId="765"/>
    <cellStyle name="_입찰표지 _부대입찰특별조건및내역송부(최저가)_부대결과_현리-신팔도로설계_내역서(최초)" xfId="766"/>
    <cellStyle name="_입찰표지 _부대입찰특별조건및내역송부(최저가)_부대결과_현리-신팔도로설계_내역서(최초)_2008년도 도로유지보수 연간단가(2공구)-계약" xfId="767"/>
    <cellStyle name="_입찰표지 _부대입찰특별조건및내역송부(최저가)_부대결과_현리-신팔도로설계_설계내역서" xfId="768"/>
    <cellStyle name="_입찰표지 _부대입찰특별조건및내역송부(최저가)_부대결과_현리-신팔도로설계_설계내역서(2차)" xfId="769"/>
    <cellStyle name="_입찰표지 _부대입찰특별조건및내역송부(최저가)_부대결과_현리-신팔도로설계_설계내역서(2차)_2008년도 도로유지보수 연간단가(2공구)-계약" xfId="770"/>
    <cellStyle name="_입찰표지 _부대입찰특별조건및내역송부(최저가)_부대결과_현리-신팔도로설계_설계내역서_2008년도 도로유지보수 연간단가(2공구)-계약" xfId="771"/>
    <cellStyle name="_입찰표지 _부대입찰특별조건및내역송부(최저가)_설계내역서" xfId="772"/>
    <cellStyle name="_입찰표지 _부대입찰특별조건및내역송부(최저가)_설계내역서(2차)" xfId="773"/>
    <cellStyle name="_입찰표지 _부대입찰특별조건및내역송부(최저가)_설계내역서(2차)_2008년도 도로유지보수 연간단가(2공구)-계약" xfId="774"/>
    <cellStyle name="_입찰표지 _부대입찰특별조건및내역송부(최저가)_설계내역서_2008년도 도로유지보수 연간단가(2공구)-계약" xfId="775"/>
    <cellStyle name="_입찰표지 _부대입찰특별조건및내역송부(최저가)_현리-신팔도로설계" xfId="776"/>
    <cellStyle name="_입찰표지 _부대입찰특별조건및내역송부(최저가)_현리-신팔도로설계_2008년도 도로유지보수 연간단가(2공구)-계약" xfId="777"/>
    <cellStyle name="_입찰표지 _부대입찰특별조건및내역송부(최저가)_현리-신팔도로설계_내역서(최초)" xfId="778"/>
    <cellStyle name="_입찰표지 _부대입찰특별조건및내역송부(최저가)_현리-신팔도로설계_내역서(최초)_2008년도 도로유지보수 연간단가(2공구)-계약" xfId="779"/>
    <cellStyle name="_입찰표지 _부대입찰특별조건및내역송부(최저가)_현리-신팔도로설계_설계내역서" xfId="780"/>
    <cellStyle name="_입찰표지 _부대입찰특별조건및내역송부(최저가)_현리-신팔도로설계_설계내역서(2차)" xfId="781"/>
    <cellStyle name="_입찰표지 _부대입찰특별조건및내역송부(최저가)_현리-신팔도로설계_설계내역서(2차)_2008년도 도로유지보수 연간단가(2공구)-계약" xfId="782"/>
    <cellStyle name="_입찰표지 _부대입찰특별조건및내역송부(최저가)_현리-신팔도로설계_설계내역서_2008년도 도로유지보수 연간단가(2공구)-계약" xfId="783"/>
    <cellStyle name="_입찰표지 _설계내역서" xfId="784"/>
    <cellStyle name="_입찰표지 _설계내역서(2차)" xfId="785"/>
    <cellStyle name="_입찰표지 _설계내역서(2차)_2008년도 도로유지보수 연간단가(2공구)-계약" xfId="786"/>
    <cellStyle name="_입찰표지 _설계내역서_2008년도 도로유지보수 연간단가(2공구)-계약" xfId="787"/>
    <cellStyle name="_입찰표지 _시행계획보고(중앙선6공구)" xfId="788"/>
    <cellStyle name="_입찰표지 _시행계획보고(중앙선6공구)_2008년도 도로유지보수 연간단가(2공구)-계약" xfId="789"/>
    <cellStyle name="_입찰표지 _투찰" xfId="790"/>
    <cellStyle name="_입찰표지 _투찰_2008년도 도로유지보수 연간단가(2공구)-계약" xfId="791"/>
    <cellStyle name="_입찰표지 _투찰_Book1" xfId="792"/>
    <cellStyle name="_입찰표지 _투찰_Book1_2008년도 도로유지보수 연간단가(2공구)-계약" xfId="793"/>
    <cellStyle name="_입찰표지 _투찰_Book1_내역서(최초)" xfId="794"/>
    <cellStyle name="_입찰표지 _투찰_Book1_내역서(최초)_2008년도 도로유지보수 연간단가(2공구)-계약" xfId="795"/>
    <cellStyle name="_입찰표지 _투찰_Book1_설계내역서" xfId="796"/>
    <cellStyle name="_입찰표지 _투찰_Book1_설계내역서(2차)" xfId="797"/>
    <cellStyle name="_입찰표지 _투찰_Book1_설계내역서(2차)_2008년도 도로유지보수 연간단가(2공구)-계약" xfId="798"/>
    <cellStyle name="_입찰표지 _투찰_Book1_설계내역서_2008년도 도로유지보수 연간단가(2공구)-계약" xfId="799"/>
    <cellStyle name="_입찰표지 _투찰_P-(현리-신팔)" xfId="800"/>
    <cellStyle name="_입찰표지 _투찰_P-(현리-신팔)_2008년도 도로유지보수 연간단가(2공구)-계약" xfId="801"/>
    <cellStyle name="_입찰표지 _투찰_P-(현리-신팔)_내역서(최초)" xfId="802"/>
    <cellStyle name="_입찰표지 _투찰_P-(현리-신팔)_내역서(최초)_2008년도 도로유지보수 연간단가(2공구)-계약" xfId="803"/>
    <cellStyle name="_입찰표지 _투찰_P-(현리-신팔)_설계내역서" xfId="804"/>
    <cellStyle name="_입찰표지 _투찰_P-(현리-신팔)_설계내역서(2차)" xfId="805"/>
    <cellStyle name="_입찰표지 _투찰_P-(현리-신팔)_설계내역서(2차)_2008년도 도로유지보수 연간단가(2공구)-계약" xfId="806"/>
    <cellStyle name="_입찰표지 _투찰_P-(현리-신팔)_설계내역서_2008년도 도로유지보수 연간단가(2공구)-계약" xfId="807"/>
    <cellStyle name="_입찰표지 _투찰_내역서(최초)" xfId="808"/>
    <cellStyle name="_입찰표지 _투찰_내역서(최초)_2008년도 도로유지보수 연간단가(2공구)-계약" xfId="809"/>
    <cellStyle name="_입찰표지 _투찰_부대결과" xfId="810"/>
    <cellStyle name="_입찰표지 _투찰_부대결과_2008년도 도로유지보수 연간단가(2공구)-계약" xfId="811"/>
    <cellStyle name="_입찰표지 _투찰_부대결과_Book1" xfId="812"/>
    <cellStyle name="_입찰표지 _투찰_부대결과_Book1_2008년도 도로유지보수 연간단가(2공구)-계약" xfId="813"/>
    <cellStyle name="_입찰표지 _투찰_부대결과_Book1_내역서(최초)" xfId="814"/>
    <cellStyle name="_입찰표지 _투찰_부대결과_Book1_내역서(최초)_2008년도 도로유지보수 연간단가(2공구)-계약" xfId="815"/>
    <cellStyle name="_입찰표지 _투찰_부대결과_Book1_설계내역서" xfId="816"/>
    <cellStyle name="_입찰표지 _투찰_부대결과_Book1_설계내역서(2차)" xfId="817"/>
    <cellStyle name="_입찰표지 _투찰_부대결과_Book1_설계내역서(2차)_2008년도 도로유지보수 연간단가(2공구)-계약" xfId="818"/>
    <cellStyle name="_입찰표지 _투찰_부대결과_Book1_설계내역서_2008년도 도로유지보수 연간단가(2공구)-계약" xfId="819"/>
    <cellStyle name="_입찰표지 _투찰_부대결과_P-(현리-신팔)" xfId="820"/>
    <cellStyle name="_입찰표지 _투찰_부대결과_P-(현리-신팔)_2008년도 도로유지보수 연간단가(2공구)-계약" xfId="821"/>
    <cellStyle name="_입찰표지 _투찰_부대결과_P-(현리-신팔)_내역서(최초)" xfId="822"/>
    <cellStyle name="_입찰표지 _투찰_부대결과_P-(현리-신팔)_내역서(최초)_2008년도 도로유지보수 연간단가(2공구)-계약" xfId="823"/>
    <cellStyle name="_입찰표지 _투찰_부대결과_P-(현리-신팔)_설계내역서" xfId="824"/>
    <cellStyle name="_입찰표지 _투찰_부대결과_P-(현리-신팔)_설계내역서(2차)" xfId="825"/>
    <cellStyle name="_입찰표지 _투찰_부대결과_P-(현리-신팔)_설계내역서(2차)_2008년도 도로유지보수 연간단가(2공구)-계약" xfId="826"/>
    <cellStyle name="_입찰표지 _투찰_부대결과_P-(현리-신팔)_설계내역서_2008년도 도로유지보수 연간단가(2공구)-계약" xfId="827"/>
    <cellStyle name="_입찰표지 _투찰_부대결과_내역서(최초)" xfId="828"/>
    <cellStyle name="_입찰표지 _투찰_부대결과_내역서(최초)_2008년도 도로유지보수 연간단가(2공구)-계약" xfId="829"/>
    <cellStyle name="_입찰표지 _투찰_부대결과_설계내역서" xfId="830"/>
    <cellStyle name="_입찰표지 _투찰_부대결과_설계내역서(2차)" xfId="831"/>
    <cellStyle name="_입찰표지 _투찰_부대결과_설계내역서(2차)_2008년도 도로유지보수 연간단가(2공구)-계약" xfId="832"/>
    <cellStyle name="_입찰표지 _투찰_부대결과_설계내역서_2008년도 도로유지보수 연간단가(2공구)-계약" xfId="833"/>
    <cellStyle name="_입찰표지 _투찰_부대결과_현리-신팔도로설계" xfId="834"/>
    <cellStyle name="_입찰표지 _투찰_부대결과_현리-신팔도로설계_2008년도 도로유지보수 연간단가(2공구)-계약" xfId="835"/>
    <cellStyle name="_입찰표지 _투찰_부대결과_현리-신팔도로설계_내역서(최초)" xfId="836"/>
    <cellStyle name="_입찰표지 _투찰_부대결과_현리-신팔도로설계_내역서(최초)_2008년도 도로유지보수 연간단가(2공구)-계약" xfId="837"/>
    <cellStyle name="_입찰표지 _투찰_부대결과_현리-신팔도로설계_설계내역서" xfId="838"/>
    <cellStyle name="_입찰표지 _투찰_부대결과_현리-신팔도로설계_설계내역서(2차)" xfId="839"/>
    <cellStyle name="_입찰표지 _투찰_부대결과_현리-신팔도로설계_설계내역서(2차)_2008년도 도로유지보수 연간단가(2공구)-계약" xfId="840"/>
    <cellStyle name="_입찰표지 _투찰_부대결과_현리-신팔도로설계_설계내역서_2008년도 도로유지보수 연간단가(2공구)-계약" xfId="841"/>
    <cellStyle name="_입찰표지 _투찰_설계내역서" xfId="842"/>
    <cellStyle name="_입찰표지 _투찰_설계내역서(2차)" xfId="843"/>
    <cellStyle name="_입찰표지 _투찰_설계내역서(2차)_2008년도 도로유지보수 연간단가(2공구)-계약" xfId="844"/>
    <cellStyle name="_입찰표지 _투찰_설계내역서_2008년도 도로유지보수 연간단가(2공구)-계약" xfId="845"/>
    <cellStyle name="_입찰표지 _투찰_현리-신팔도로설계" xfId="846"/>
    <cellStyle name="_입찰표지 _투찰_현리-신팔도로설계_2008년도 도로유지보수 연간단가(2공구)-계약" xfId="847"/>
    <cellStyle name="_입찰표지 _투찰_현리-신팔도로설계_내역서(최초)" xfId="848"/>
    <cellStyle name="_입찰표지 _투찰_현리-신팔도로설계_내역서(최초)_2008년도 도로유지보수 연간단가(2공구)-계약" xfId="849"/>
    <cellStyle name="_입찰표지 _투찰_현리-신팔도로설계_설계내역서" xfId="850"/>
    <cellStyle name="_입찰표지 _투찰_현리-신팔도로설계_설계내역서(2차)" xfId="851"/>
    <cellStyle name="_입찰표지 _투찰_현리-신팔도로설계_설계내역서(2차)_2008년도 도로유지보수 연간단가(2공구)-계약" xfId="852"/>
    <cellStyle name="_입찰표지 _투찰_현리-신팔도로설계_설계내역서_2008년도 도로유지보수 연간단가(2공구)-계약" xfId="853"/>
    <cellStyle name="_입찰표지 _현리-신팔도로설계" xfId="854"/>
    <cellStyle name="_입찰표지 _현리-신팔도로설계_2008년도 도로유지보수 연간단가(2공구)-계약" xfId="855"/>
    <cellStyle name="_입찰표지 _현리-신팔도로설계_내역서(최초)" xfId="856"/>
    <cellStyle name="_입찰표지 _현리-신팔도로설계_내역서(최초)_2008년도 도로유지보수 연간단가(2공구)-계약" xfId="857"/>
    <cellStyle name="_입찰표지 _현리-신팔도로설계_설계내역서" xfId="858"/>
    <cellStyle name="_입찰표지 _현리-신팔도로설계_설계내역서(2차)" xfId="859"/>
    <cellStyle name="_입찰표지 _현리-신팔도로설계_설계내역서(2차)_2008년도 도로유지보수 연간단가(2공구)-계약" xfId="860"/>
    <cellStyle name="_입찰표지 _현리-신팔도로설계_설계내역서_2008년도 도로유지보수 연간단가(2공구)-계약" xfId="861"/>
    <cellStyle name="_장산중학교내역(혁성)" xfId="862"/>
    <cellStyle name="_장산중학교내역(혁성업체)" xfId="863"/>
    <cellStyle name="_장산중학교내역하도급(혁성)" xfId="864"/>
    <cellStyle name="_적격 " xfId="865"/>
    <cellStyle name="_적격 _2008년도 도로유지보수 연간단가(2공구)-계약" xfId="866"/>
    <cellStyle name="_적격 _Book1" xfId="867"/>
    <cellStyle name="_적격 _Book1_2008년도 도로유지보수 연간단가(2공구)-계약" xfId="868"/>
    <cellStyle name="_적격 _Book1_내역서(최초)" xfId="869"/>
    <cellStyle name="_적격 _Book1_내역서(최초)_2008년도 도로유지보수 연간단가(2공구)-계약" xfId="870"/>
    <cellStyle name="_적격 _Book1_설계내역서" xfId="871"/>
    <cellStyle name="_적격 _Book1_설계내역서(2차)" xfId="872"/>
    <cellStyle name="_적격 _Book1_설계내역서(2차)_2008년도 도로유지보수 연간단가(2공구)-계약" xfId="873"/>
    <cellStyle name="_적격 _Book1_설계내역서_2008년도 도로유지보수 연간단가(2공구)-계약" xfId="874"/>
    <cellStyle name="_적격 _P-(현리-신팔)" xfId="875"/>
    <cellStyle name="_적격 _P-(현리-신팔)_2008년도 도로유지보수 연간단가(2공구)-계약" xfId="876"/>
    <cellStyle name="_적격 _P-(현리-신팔)_내역서(최초)" xfId="877"/>
    <cellStyle name="_적격 _P-(현리-신팔)_내역서(최초)_2008년도 도로유지보수 연간단가(2공구)-계약" xfId="878"/>
    <cellStyle name="_적격 _P-(현리-신팔)_설계내역서" xfId="879"/>
    <cellStyle name="_적격 _P-(현리-신팔)_설계내역서(2차)" xfId="880"/>
    <cellStyle name="_적격 _P-(현리-신팔)_설계내역서(2차)_2008년도 도로유지보수 연간단가(2공구)-계약" xfId="881"/>
    <cellStyle name="_적격 _P-(현리-신팔)_설계내역서_2008년도 도로유지보수 연간단가(2공구)-계약" xfId="882"/>
    <cellStyle name="_적격 _p-하남강일1" xfId="883"/>
    <cellStyle name="_적격 _p-하남강일1_2008년도 도로유지보수 연간단가(2공구)-계약" xfId="884"/>
    <cellStyle name="_적격 _p-하남강일1_내역서(최초)" xfId="885"/>
    <cellStyle name="_적격 _p-하남강일1_내역서(최초)_2008년도 도로유지보수 연간단가(2공구)-계약" xfId="886"/>
    <cellStyle name="_적격 _p-하남강일1_설계내역서" xfId="887"/>
    <cellStyle name="_적격 _p-하남강일1_설계내역서(2차)" xfId="888"/>
    <cellStyle name="_적격 _p-하남강일1_설계내역서(2차)_2008년도 도로유지보수 연간단가(2공구)-계약" xfId="889"/>
    <cellStyle name="_적격 _p-하남강일1_설계내역서_2008년도 도로유지보수 연간단가(2공구)-계약" xfId="890"/>
    <cellStyle name="_적격 _내역서(최초)" xfId="891"/>
    <cellStyle name="_적격 _내역서(최초)_2008년도 도로유지보수 연간단가(2공구)-계약" xfId="892"/>
    <cellStyle name="_적격 _부대결과" xfId="893"/>
    <cellStyle name="_적격 _부대결과_2008년도 도로유지보수 연간단가(2공구)-계약" xfId="894"/>
    <cellStyle name="_적격 _부대결과_Book1" xfId="895"/>
    <cellStyle name="_적격 _부대결과_Book1_2008년도 도로유지보수 연간단가(2공구)-계약" xfId="896"/>
    <cellStyle name="_적격 _부대결과_Book1_내역서(최초)" xfId="897"/>
    <cellStyle name="_적격 _부대결과_Book1_내역서(최초)_2008년도 도로유지보수 연간단가(2공구)-계약" xfId="898"/>
    <cellStyle name="_적격 _부대결과_Book1_설계내역서" xfId="899"/>
    <cellStyle name="_적격 _부대결과_Book1_설계내역서(2차)" xfId="900"/>
    <cellStyle name="_적격 _부대결과_Book1_설계내역서(2차)_2008년도 도로유지보수 연간단가(2공구)-계약" xfId="901"/>
    <cellStyle name="_적격 _부대결과_Book1_설계내역서_2008년도 도로유지보수 연간단가(2공구)-계약" xfId="902"/>
    <cellStyle name="_적격 _부대결과_P-(현리-신팔)" xfId="903"/>
    <cellStyle name="_적격 _부대결과_P-(현리-신팔)_2008년도 도로유지보수 연간단가(2공구)-계약" xfId="904"/>
    <cellStyle name="_적격 _부대결과_P-(현리-신팔)_내역서(최초)" xfId="905"/>
    <cellStyle name="_적격 _부대결과_P-(현리-신팔)_내역서(최초)_2008년도 도로유지보수 연간단가(2공구)-계약" xfId="906"/>
    <cellStyle name="_적격 _부대결과_P-(현리-신팔)_설계내역서" xfId="907"/>
    <cellStyle name="_적격 _부대결과_P-(현리-신팔)_설계내역서(2차)" xfId="908"/>
    <cellStyle name="_적격 _부대결과_P-(현리-신팔)_설계내역서(2차)_2008년도 도로유지보수 연간단가(2공구)-계약" xfId="909"/>
    <cellStyle name="_적격 _부대결과_P-(현리-신팔)_설계내역서_2008년도 도로유지보수 연간단가(2공구)-계약" xfId="910"/>
    <cellStyle name="_적격 _부대결과_내역서(최초)" xfId="911"/>
    <cellStyle name="_적격 _부대결과_내역서(최초)_2008년도 도로유지보수 연간단가(2공구)-계약" xfId="912"/>
    <cellStyle name="_적격 _부대결과_설계내역서" xfId="913"/>
    <cellStyle name="_적격 _부대결과_설계내역서(2차)" xfId="914"/>
    <cellStyle name="_적격 _부대결과_설계내역서(2차)_2008년도 도로유지보수 연간단가(2공구)-계약" xfId="915"/>
    <cellStyle name="_적격 _부대결과_설계내역서_2008년도 도로유지보수 연간단가(2공구)-계약" xfId="916"/>
    <cellStyle name="_적격 _부대결과_현리-신팔도로설계" xfId="917"/>
    <cellStyle name="_적격 _부대결과_현리-신팔도로설계_2008년도 도로유지보수 연간단가(2공구)-계약" xfId="918"/>
    <cellStyle name="_적격 _부대결과_현리-신팔도로설계_내역서(최초)" xfId="919"/>
    <cellStyle name="_적격 _부대결과_현리-신팔도로설계_내역서(최초)_2008년도 도로유지보수 연간단가(2공구)-계약" xfId="920"/>
    <cellStyle name="_적격 _부대결과_현리-신팔도로설계_설계내역서" xfId="921"/>
    <cellStyle name="_적격 _부대결과_현리-신팔도로설계_설계내역서(2차)" xfId="922"/>
    <cellStyle name="_적격 _부대결과_현리-신팔도로설계_설계내역서(2차)_2008년도 도로유지보수 연간단가(2공구)-계약" xfId="923"/>
    <cellStyle name="_적격 _부대결과_현리-신팔도로설계_설계내역서_2008년도 도로유지보수 연간단가(2공구)-계약" xfId="924"/>
    <cellStyle name="_적격 _부대입찰특별조건및내역송부(최저가)" xfId="925"/>
    <cellStyle name="_적격 _부대입찰특별조건및내역송부(최저가)_2008년도 도로유지보수 연간단가(2공구)-계약" xfId="926"/>
    <cellStyle name="_적격 _부대입찰특별조건및내역송부(최저가)_Book1" xfId="927"/>
    <cellStyle name="_적격 _부대입찰특별조건및내역송부(최저가)_Book1_2008년도 도로유지보수 연간단가(2공구)-계약" xfId="928"/>
    <cellStyle name="_적격 _부대입찰특별조건및내역송부(최저가)_Book1_내역서(최초)" xfId="929"/>
    <cellStyle name="_적격 _부대입찰특별조건및내역송부(최저가)_Book1_내역서(최초)_2008년도 도로유지보수 연간단가(2공구)-계약" xfId="930"/>
    <cellStyle name="_적격 _부대입찰특별조건및내역송부(최저가)_Book1_설계내역서" xfId="931"/>
    <cellStyle name="_적격 _부대입찰특별조건및내역송부(최저가)_Book1_설계내역서(2차)" xfId="932"/>
    <cellStyle name="_적격 _부대입찰특별조건및내역송부(최저가)_Book1_설계내역서(2차)_2008년도 도로유지보수 연간단가(2공구)-계약" xfId="933"/>
    <cellStyle name="_적격 _부대입찰특별조건및내역송부(최저가)_Book1_설계내역서_2008년도 도로유지보수 연간단가(2공구)-계약" xfId="934"/>
    <cellStyle name="_적격 _부대입찰특별조건및내역송부(최저가)_P-(현리-신팔)" xfId="935"/>
    <cellStyle name="_적격 _부대입찰특별조건및내역송부(최저가)_P-(현리-신팔)_2008년도 도로유지보수 연간단가(2공구)-계약" xfId="936"/>
    <cellStyle name="_적격 _부대입찰특별조건및내역송부(최저가)_P-(현리-신팔)_내역서(최초)" xfId="937"/>
    <cellStyle name="_적격 _부대입찰특별조건및내역송부(최저가)_P-(현리-신팔)_내역서(최초)_2008년도 도로유지보수 연간단가(2공구)-계약" xfId="938"/>
    <cellStyle name="_적격 _부대입찰특별조건및내역송부(최저가)_P-(현리-신팔)_설계내역서" xfId="939"/>
    <cellStyle name="_적격 _부대입찰특별조건및내역송부(최저가)_P-(현리-신팔)_설계내역서(2차)" xfId="940"/>
    <cellStyle name="_적격 _부대입찰특별조건및내역송부(최저가)_P-(현리-신팔)_설계내역서(2차)_2008년도 도로유지보수 연간단가(2공구)-계약" xfId="941"/>
    <cellStyle name="_적격 _부대입찰특별조건및내역송부(최저가)_P-(현리-신팔)_설계내역서_2008년도 도로유지보수 연간단가(2공구)-계약" xfId="942"/>
    <cellStyle name="_적격 _부대입찰특별조건및내역송부(최저가)_내역서(최초)" xfId="943"/>
    <cellStyle name="_적격 _부대입찰특별조건및내역송부(최저가)_내역서(최초)_2008년도 도로유지보수 연간단가(2공구)-계약" xfId="944"/>
    <cellStyle name="_적격 _부대입찰특별조건및내역송부(최저가)_부대결과" xfId="945"/>
    <cellStyle name="_적격 _부대입찰특별조건및내역송부(최저가)_부대결과_2008년도 도로유지보수 연간단가(2공구)-계약" xfId="946"/>
    <cellStyle name="_적격 _부대입찰특별조건및내역송부(최저가)_부대결과_Book1" xfId="947"/>
    <cellStyle name="_적격 _부대입찰특별조건및내역송부(최저가)_부대결과_Book1_2008년도 도로유지보수 연간단가(2공구)-계약" xfId="948"/>
    <cellStyle name="_적격 _부대입찰특별조건및내역송부(최저가)_부대결과_Book1_내역서(최초)" xfId="949"/>
    <cellStyle name="_적격 _부대입찰특별조건및내역송부(최저가)_부대결과_Book1_내역서(최초)_2008년도 도로유지보수 연간단가(2공구)-계약" xfId="950"/>
    <cellStyle name="_적격 _부대입찰특별조건및내역송부(최저가)_부대결과_Book1_설계내역서" xfId="951"/>
    <cellStyle name="_적격 _부대입찰특별조건및내역송부(최저가)_부대결과_Book1_설계내역서(2차)" xfId="952"/>
    <cellStyle name="_적격 _부대입찰특별조건및내역송부(최저가)_부대결과_Book1_설계내역서(2차)_2008년도 도로유지보수 연간단가(2공구)-계약" xfId="953"/>
    <cellStyle name="_적격 _부대입찰특별조건및내역송부(최저가)_부대결과_Book1_설계내역서_2008년도 도로유지보수 연간단가(2공구)-계약" xfId="954"/>
    <cellStyle name="_적격 _부대입찰특별조건및내역송부(최저가)_부대결과_P-(현리-신팔)" xfId="955"/>
    <cellStyle name="_적격 _부대입찰특별조건및내역송부(최저가)_부대결과_P-(현리-신팔)_2008년도 도로유지보수 연간단가(2공구)-계약" xfId="956"/>
    <cellStyle name="_적격 _부대입찰특별조건및내역송부(최저가)_부대결과_P-(현리-신팔)_내역서(최초)" xfId="957"/>
    <cellStyle name="_적격 _부대입찰특별조건및내역송부(최저가)_부대결과_P-(현리-신팔)_내역서(최초)_2008년도 도로유지보수 연간단가(2공구)-계약" xfId="958"/>
    <cellStyle name="_적격 _부대입찰특별조건및내역송부(최저가)_부대결과_P-(현리-신팔)_설계내역서" xfId="959"/>
    <cellStyle name="_적격 _부대입찰특별조건및내역송부(최저가)_부대결과_P-(현리-신팔)_설계내역서(2차)" xfId="960"/>
    <cellStyle name="_적격 _부대입찰특별조건및내역송부(최저가)_부대결과_P-(현리-신팔)_설계내역서(2차)_2008년도 도로유지보수 연간단가(2공구)-계약" xfId="961"/>
    <cellStyle name="_적격 _부대입찰특별조건및내역송부(최저가)_부대결과_P-(현리-신팔)_설계내역서_2008년도 도로유지보수 연간단가(2공구)-계약" xfId="962"/>
    <cellStyle name="_적격 _부대입찰특별조건및내역송부(최저가)_부대결과_내역서(최초)" xfId="963"/>
    <cellStyle name="_적격 _부대입찰특별조건및내역송부(최저가)_부대결과_내역서(최초)_2008년도 도로유지보수 연간단가(2공구)-계약" xfId="964"/>
    <cellStyle name="_적격 _부대입찰특별조건및내역송부(최저가)_부대결과_설계내역서" xfId="965"/>
    <cellStyle name="_적격 _부대입찰특별조건및내역송부(최저가)_부대결과_설계내역서(2차)" xfId="966"/>
    <cellStyle name="_적격 _부대입찰특별조건및내역송부(최저가)_부대결과_설계내역서(2차)_2008년도 도로유지보수 연간단가(2공구)-계약" xfId="967"/>
    <cellStyle name="_적격 _부대입찰특별조건및내역송부(최저가)_부대결과_설계내역서_2008년도 도로유지보수 연간단가(2공구)-계약" xfId="968"/>
    <cellStyle name="_적격 _부대입찰특별조건및내역송부(최저가)_부대결과_현리-신팔도로설계" xfId="969"/>
    <cellStyle name="_적격 _부대입찰특별조건및내역송부(최저가)_부대결과_현리-신팔도로설계_2008년도 도로유지보수 연간단가(2공구)-계약" xfId="970"/>
    <cellStyle name="_적격 _부대입찰특별조건및내역송부(최저가)_부대결과_현리-신팔도로설계_내역서(최초)" xfId="971"/>
    <cellStyle name="_적격 _부대입찰특별조건및내역송부(최저가)_부대결과_현리-신팔도로설계_내역서(최초)_2008년도 도로유지보수 연간단가(2공구)-계약" xfId="972"/>
    <cellStyle name="_적격 _부대입찰특별조건및내역송부(최저가)_부대결과_현리-신팔도로설계_설계내역서" xfId="973"/>
    <cellStyle name="_적격 _부대입찰특별조건및내역송부(최저가)_부대결과_현리-신팔도로설계_설계내역서(2차)" xfId="974"/>
    <cellStyle name="_적격 _부대입찰특별조건및내역송부(최저가)_부대결과_현리-신팔도로설계_설계내역서(2차)_2008년도 도로유지보수 연간단가(2공구)-계약" xfId="975"/>
    <cellStyle name="_적격 _부대입찰특별조건및내역송부(최저가)_부대결과_현리-신팔도로설계_설계내역서_2008년도 도로유지보수 연간단가(2공구)-계약" xfId="976"/>
    <cellStyle name="_적격 _부대입찰특별조건및내역송부(최저가)_설계내역서" xfId="977"/>
    <cellStyle name="_적격 _부대입찰특별조건및내역송부(최저가)_설계내역서(2차)" xfId="978"/>
    <cellStyle name="_적격 _부대입찰특별조건및내역송부(최저가)_설계내역서(2차)_2008년도 도로유지보수 연간단가(2공구)-계약" xfId="979"/>
    <cellStyle name="_적격 _부대입찰특별조건및내역송부(최저가)_설계내역서_2008년도 도로유지보수 연간단가(2공구)-계약" xfId="980"/>
    <cellStyle name="_적격 _부대입찰특별조건및내역송부(최저가)_현리-신팔도로설계" xfId="981"/>
    <cellStyle name="_적격 _부대입찰특별조건및내역송부(최저가)_현리-신팔도로설계_2008년도 도로유지보수 연간단가(2공구)-계약" xfId="982"/>
    <cellStyle name="_적격 _부대입찰특별조건및내역송부(최저가)_현리-신팔도로설계_내역서(최초)" xfId="983"/>
    <cellStyle name="_적격 _부대입찰특별조건및내역송부(최저가)_현리-신팔도로설계_내역서(최초)_2008년도 도로유지보수 연간단가(2공구)-계약" xfId="984"/>
    <cellStyle name="_적격 _부대입찰특별조건및내역송부(최저가)_현리-신팔도로설계_설계내역서" xfId="985"/>
    <cellStyle name="_적격 _부대입찰특별조건및내역송부(최저가)_현리-신팔도로설계_설계내역서(2차)" xfId="986"/>
    <cellStyle name="_적격 _부대입찰특별조건및내역송부(최저가)_현리-신팔도로설계_설계내역서(2차)_2008년도 도로유지보수 연간단가(2공구)-계약" xfId="987"/>
    <cellStyle name="_적격 _부대입찰특별조건및내역송부(최저가)_현리-신팔도로설계_설계내역서_2008년도 도로유지보수 연간단가(2공구)-계약" xfId="988"/>
    <cellStyle name="_적격 _설계내역서" xfId="989"/>
    <cellStyle name="_적격 _설계내역서(2차)" xfId="990"/>
    <cellStyle name="_적격 _설계내역서(2차)_2008년도 도로유지보수 연간단가(2공구)-계약" xfId="991"/>
    <cellStyle name="_적격 _설계내역서_2008년도 도로유지보수 연간단가(2공구)-계약" xfId="992"/>
    <cellStyle name="_적격 _시행계획보고(중앙선6공구)" xfId="993"/>
    <cellStyle name="_적격 _시행계획보고(중앙선6공구)_2008년도 도로유지보수 연간단가(2공구)-계약" xfId="994"/>
    <cellStyle name="_적격 _집행갑지 " xfId="995"/>
    <cellStyle name="_적격 _집행갑지 _2008년도 도로유지보수 연간단가(2공구)-계약" xfId="996"/>
    <cellStyle name="_적격 _집행갑지 _Book1" xfId="997"/>
    <cellStyle name="_적격 _집행갑지 _Book1_2008년도 도로유지보수 연간단가(2공구)-계약" xfId="998"/>
    <cellStyle name="_적격 _집행갑지 _Book1_내역서(최초)" xfId="999"/>
    <cellStyle name="_적격 _집행갑지 _Book1_내역서(최초)_2008년도 도로유지보수 연간단가(2공구)-계약" xfId="1000"/>
    <cellStyle name="_적격 _집행갑지 _Book1_설계내역서" xfId="1001"/>
    <cellStyle name="_적격 _집행갑지 _Book1_설계내역서(2차)" xfId="1002"/>
    <cellStyle name="_적격 _집행갑지 _Book1_설계내역서(2차)_2008년도 도로유지보수 연간단가(2공구)-계약" xfId="1003"/>
    <cellStyle name="_적격 _집행갑지 _Book1_설계내역서_2008년도 도로유지보수 연간단가(2공구)-계약" xfId="1004"/>
    <cellStyle name="_적격 _집행갑지 _P-(현리-신팔)" xfId="1005"/>
    <cellStyle name="_적격 _집행갑지 _P-(현리-신팔)_2008년도 도로유지보수 연간단가(2공구)-계약" xfId="1006"/>
    <cellStyle name="_적격 _집행갑지 _P-(현리-신팔)_내역서(최초)" xfId="1007"/>
    <cellStyle name="_적격 _집행갑지 _P-(현리-신팔)_내역서(최초)_2008년도 도로유지보수 연간단가(2공구)-계약" xfId="1008"/>
    <cellStyle name="_적격 _집행갑지 _P-(현리-신팔)_설계내역서" xfId="1009"/>
    <cellStyle name="_적격 _집행갑지 _P-(현리-신팔)_설계내역서(2차)" xfId="1010"/>
    <cellStyle name="_적격 _집행갑지 _P-(현리-신팔)_설계내역서(2차)_2008년도 도로유지보수 연간단가(2공구)-계약" xfId="1011"/>
    <cellStyle name="_적격 _집행갑지 _P-(현리-신팔)_설계내역서_2008년도 도로유지보수 연간단가(2공구)-계약" xfId="1012"/>
    <cellStyle name="_적격 _집행갑지 _p-하남강일1" xfId="1013"/>
    <cellStyle name="_적격 _집행갑지 _p-하남강일1_2008년도 도로유지보수 연간단가(2공구)-계약" xfId="1014"/>
    <cellStyle name="_적격 _집행갑지 _p-하남강일1_내역서(최초)" xfId="1015"/>
    <cellStyle name="_적격 _집행갑지 _p-하남강일1_내역서(최초)_2008년도 도로유지보수 연간단가(2공구)-계약" xfId="1016"/>
    <cellStyle name="_적격 _집행갑지 _p-하남강일1_설계내역서" xfId="1017"/>
    <cellStyle name="_적격 _집행갑지 _p-하남강일1_설계내역서(2차)" xfId="1018"/>
    <cellStyle name="_적격 _집행갑지 _p-하남강일1_설계내역서(2차)_2008년도 도로유지보수 연간단가(2공구)-계약" xfId="1019"/>
    <cellStyle name="_적격 _집행갑지 _p-하남강일1_설계내역서_2008년도 도로유지보수 연간단가(2공구)-계약" xfId="1020"/>
    <cellStyle name="_적격 _집행갑지 _내역서(최초)" xfId="1021"/>
    <cellStyle name="_적격 _집행갑지 _내역서(최초)_2008년도 도로유지보수 연간단가(2공구)-계약" xfId="1022"/>
    <cellStyle name="_적격 _집행갑지 _부대결과" xfId="1023"/>
    <cellStyle name="_적격 _집행갑지 _부대결과_2008년도 도로유지보수 연간단가(2공구)-계약" xfId="1024"/>
    <cellStyle name="_적격 _집행갑지 _부대결과_Book1" xfId="1025"/>
    <cellStyle name="_적격 _집행갑지 _부대결과_Book1_2008년도 도로유지보수 연간단가(2공구)-계약" xfId="1026"/>
    <cellStyle name="_적격 _집행갑지 _부대결과_Book1_내역서(최초)" xfId="1027"/>
    <cellStyle name="_적격 _집행갑지 _부대결과_Book1_내역서(최초)_2008년도 도로유지보수 연간단가(2공구)-계약" xfId="1028"/>
    <cellStyle name="_적격 _집행갑지 _부대결과_Book1_설계내역서" xfId="1029"/>
    <cellStyle name="_적격 _집행갑지 _부대결과_Book1_설계내역서(2차)" xfId="1030"/>
    <cellStyle name="_적격 _집행갑지 _부대결과_Book1_설계내역서(2차)_2008년도 도로유지보수 연간단가(2공구)-계약" xfId="1031"/>
    <cellStyle name="_적격 _집행갑지 _부대결과_Book1_설계내역서_2008년도 도로유지보수 연간단가(2공구)-계약" xfId="1032"/>
    <cellStyle name="_적격 _집행갑지 _부대결과_P-(현리-신팔)" xfId="1033"/>
    <cellStyle name="_적격 _집행갑지 _부대결과_P-(현리-신팔)_2008년도 도로유지보수 연간단가(2공구)-계약" xfId="1034"/>
    <cellStyle name="_적격 _집행갑지 _부대결과_P-(현리-신팔)_내역서(최초)" xfId="1035"/>
    <cellStyle name="_적격 _집행갑지 _부대결과_P-(현리-신팔)_내역서(최초)_2008년도 도로유지보수 연간단가(2공구)-계약" xfId="1036"/>
    <cellStyle name="_적격 _집행갑지 _부대결과_P-(현리-신팔)_설계내역서" xfId="1037"/>
    <cellStyle name="_적격 _집행갑지 _부대결과_P-(현리-신팔)_설계내역서(2차)" xfId="1038"/>
    <cellStyle name="_적격 _집행갑지 _부대결과_P-(현리-신팔)_설계내역서(2차)_2008년도 도로유지보수 연간단가(2공구)-계약" xfId="1039"/>
    <cellStyle name="_적격 _집행갑지 _부대결과_P-(현리-신팔)_설계내역서_2008년도 도로유지보수 연간단가(2공구)-계약" xfId="1040"/>
    <cellStyle name="_적격 _집행갑지 _부대결과_내역서(최초)" xfId="1041"/>
    <cellStyle name="_적격 _집행갑지 _부대결과_내역서(최초)_2008년도 도로유지보수 연간단가(2공구)-계약" xfId="1042"/>
    <cellStyle name="_적격 _집행갑지 _부대결과_설계내역서" xfId="1043"/>
    <cellStyle name="_적격 _집행갑지 _부대결과_설계내역서(2차)" xfId="1044"/>
    <cellStyle name="_적격 _집행갑지 _부대결과_설계내역서(2차)_2008년도 도로유지보수 연간단가(2공구)-계약" xfId="1045"/>
    <cellStyle name="_적격 _집행갑지 _부대결과_설계내역서_2008년도 도로유지보수 연간단가(2공구)-계약" xfId="1046"/>
    <cellStyle name="_적격 _집행갑지 _부대결과_현리-신팔도로설계" xfId="1047"/>
    <cellStyle name="_적격 _집행갑지 _부대결과_현리-신팔도로설계_2008년도 도로유지보수 연간단가(2공구)-계약" xfId="1048"/>
    <cellStyle name="_적격 _집행갑지 _부대결과_현리-신팔도로설계_내역서(최초)" xfId="1049"/>
    <cellStyle name="_적격 _집행갑지 _부대결과_현리-신팔도로설계_내역서(최초)_2008년도 도로유지보수 연간단가(2공구)-계약" xfId="1050"/>
    <cellStyle name="_적격 _집행갑지 _부대결과_현리-신팔도로설계_설계내역서" xfId="1051"/>
    <cellStyle name="_적격 _집행갑지 _부대결과_현리-신팔도로설계_설계내역서(2차)" xfId="1052"/>
    <cellStyle name="_적격 _집행갑지 _부대결과_현리-신팔도로설계_설계내역서(2차)_2008년도 도로유지보수 연간단가(2공구)-계약" xfId="1053"/>
    <cellStyle name="_적격 _집행갑지 _부대결과_현리-신팔도로설계_설계내역서_2008년도 도로유지보수 연간단가(2공구)-계약" xfId="1054"/>
    <cellStyle name="_적격 _집행갑지 _부대입찰특별조건및내역송부(최저가)" xfId="1055"/>
    <cellStyle name="_적격 _집행갑지 _부대입찰특별조건및내역송부(최저가)_2008년도 도로유지보수 연간단가(2공구)-계약" xfId="1056"/>
    <cellStyle name="_적격 _집행갑지 _부대입찰특별조건및내역송부(최저가)_Book1" xfId="1057"/>
    <cellStyle name="_적격 _집행갑지 _부대입찰특별조건및내역송부(최저가)_Book1_2008년도 도로유지보수 연간단가(2공구)-계약" xfId="1058"/>
    <cellStyle name="_적격 _집행갑지 _부대입찰특별조건및내역송부(최저가)_Book1_내역서(최초)" xfId="1059"/>
    <cellStyle name="_적격 _집행갑지 _부대입찰특별조건및내역송부(최저가)_Book1_내역서(최초)_2008년도 도로유지보수 연간단가(2공구)-계약" xfId="1060"/>
    <cellStyle name="_적격 _집행갑지 _부대입찰특별조건및내역송부(최저가)_Book1_설계내역서" xfId="1061"/>
    <cellStyle name="_적격 _집행갑지 _부대입찰특별조건및내역송부(최저가)_Book1_설계내역서(2차)" xfId="1062"/>
    <cellStyle name="_적격 _집행갑지 _부대입찰특별조건및내역송부(최저가)_Book1_설계내역서(2차)_2008년도 도로유지보수 연간단가(2공구)-계약" xfId="1063"/>
    <cellStyle name="_적격 _집행갑지 _부대입찰특별조건및내역송부(최저가)_Book1_설계내역서_2008년도 도로유지보수 연간단가(2공구)-계약" xfId="1064"/>
    <cellStyle name="_적격 _집행갑지 _부대입찰특별조건및내역송부(최저가)_P-(현리-신팔)" xfId="1065"/>
    <cellStyle name="_적격 _집행갑지 _부대입찰특별조건및내역송부(최저가)_P-(현리-신팔)_2008년도 도로유지보수 연간단가(2공구)-계약" xfId="1066"/>
    <cellStyle name="_적격 _집행갑지 _부대입찰특별조건및내역송부(최저가)_P-(현리-신팔)_내역서(최초)" xfId="1067"/>
    <cellStyle name="_적격 _집행갑지 _부대입찰특별조건및내역송부(최저가)_P-(현리-신팔)_내역서(최초)_2008년도 도로유지보수 연간단가(2공구)-계약" xfId="1068"/>
    <cellStyle name="_적격 _집행갑지 _부대입찰특별조건및내역송부(최저가)_P-(현리-신팔)_설계내역서" xfId="1069"/>
    <cellStyle name="_적격 _집행갑지 _부대입찰특별조건및내역송부(최저가)_P-(현리-신팔)_설계내역서(2차)" xfId="1070"/>
    <cellStyle name="_적격 _집행갑지 _부대입찰특별조건및내역송부(최저가)_P-(현리-신팔)_설계내역서(2차)_2008년도 도로유지보수 연간단가(2공구)-계약" xfId="1071"/>
    <cellStyle name="_적격 _집행갑지 _부대입찰특별조건및내역송부(최저가)_P-(현리-신팔)_설계내역서_2008년도 도로유지보수 연간단가(2공구)-계약" xfId="1072"/>
    <cellStyle name="_적격 _집행갑지 _부대입찰특별조건및내역송부(최저가)_내역서(최초)" xfId="1073"/>
    <cellStyle name="_적격 _집행갑지 _부대입찰특별조건및내역송부(최저가)_내역서(최초)_2008년도 도로유지보수 연간단가(2공구)-계약" xfId="1074"/>
    <cellStyle name="_적격 _집행갑지 _부대입찰특별조건및내역송부(최저가)_부대결과" xfId="1075"/>
    <cellStyle name="_적격 _집행갑지 _부대입찰특별조건및내역송부(최저가)_부대결과_2008년도 도로유지보수 연간단가(2공구)-계약" xfId="1076"/>
    <cellStyle name="_적격 _집행갑지 _부대입찰특별조건및내역송부(최저가)_부대결과_Book1" xfId="1077"/>
    <cellStyle name="_적격 _집행갑지 _부대입찰특별조건및내역송부(최저가)_부대결과_Book1_2008년도 도로유지보수 연간단가(2공구)-계약" xfId="1078"/>
    <cellStyle name="_적격 _집행갑지 _부대입찰특별조건및내역송부(최저가)_부대결과_Book1_내역서(최초)" xfId="1079"/>
    <cellStyle name="_적격 _집행갑지 _부대입찰특별조건및내역송부(최저가)_부대결과_Book1_내역서(최초)_2008년도 도로유지보수 연간단가(2공구)-계약" xfId="1080"/>
    <cellStyle name="_적격 _집행갑지 _부대입찰특별조건및내역송부(최저가)_부대결과_Book1_설계내역서" xfId="1081"/>
    <cellStyle name="_적격 _집행갑지 _부대입찰특별조건및내역송부(최저가)_부대결과_Book1_설계내역서(2차)" xfId="1082"/>
    <cellStyle name="_적격 _집행갑지 _부대입찰특별조건및내역송부(최저가)_부대결과_Book1_설계내역서(2차)_2008년도 도로유지보수 연간단가(2공구)-계약" xfId="1083"/>
    <cellStyle name="_적격 _집행갑지 _부대입찰특별조건및내역송부(최저가)_부대결과_Book1_설계내역서_2008년도 도로유지보수 연간단가(2공구)-계약" xfId="1084"/>
    <cellStyle name="_적격 _집행갑지 _부대입찰특별조건및내역송부(최저가)_부대결과_P-(현리-신팔)" xfId="1085"/>
    <cellStyle name="_적격 _집행갑지 _부대입찰특별조건및내역송부(최저가)_부대결과_P-(현리-신팔)_2008년도 도로유지보수 연간단가(2공구)-계약" xfId="1086"/>
    <cellStyle name="_적격 _집행갑지 _부대입찰특별조건및내역송부(최저가)_부대결과_P-(현리-신팔)_내역서(최초)" xfId="1087"/>
    <cellStyle name="_적격 _집행갑지 _부대입찰특별조건및내역송부(최저가)_부대결과_P-(현리-신팔)_내역서(최초)_2008년도 도로유지보수 연간단가(2공구)-계약" xfId="1088"/>
    <cellStyle name="_적격 _집행갑지 _부대입찰특별조건및내역송부(최저가)_부대결과_P-(현리-신팔)_설계내역서" xfId="1089"/>
    <cellStyle name="_적격 _집행갑지 _부대입찰특별조건및내역송부(최저가)_부대결과_P-(현리-신팔)_설계내역서(2차)" xfId="1090"/>
    <cellStyle name="_적격 _집행갑지 _부대입찰특별조건및내역송부(최저가)_부대결과_P-(현리-신팔)_설계내역서(2차)_2008년도 도로유지보수 연간단가(2공구)-계약" xfId="1091"/>
    <cellStyle name="_적격 _집행갑지 _부대입찰특별조건및내역송부(최저가)_부대결과_P-(현리-신팔)_설계내역서_2008년도 도로유지보수 연간단가(2공구)-계약" xfId="1092"/>
    <cellStyle name="_적격 _집행갑지 _부대입찰특별조건및내역송부(최저가)_부대결과_내역서(최초)" xfId="1093"/>
    <cellStyle name="_적격 _집행갑지 _부대입찰특별조건및내역송부(최저가)_부대결과_내역서(최초)_2008년도 도로유지보수 연간단가(2공구)-계약" xfId="1094"/>
    <cellStyle name="_적격 _집행갑지 _부대입찰특별조건및내역송부(최저가)_부대결과_설계내역서" xfId="1095"/>
    <cellStyle name="_적격 _집행갑지 _부대입찰특별조건및내역송부(최저가)_부대결과_설계내역서(2차)" xfId="1096"/>
    <cellStyle name="_적격 _집행갑지 _부대입찰특별조건및내역송부(최저가)_부대결과_설계내역서(2차)_2008년도 도로유지보수 연간단가(2공구)-계약" xfId="1097"/>
    <cellStyle name="_적격 _집행갑지 _부대입찰특별조건및내역송부(최저가)_부대결과_설계내역서_2008년도 도로유지보수 연간단가(2공구)-계약" xfId="1098"/>
    <cellStyle name="_적격 _집행갑지 _부대입찰특별조건및내역송부(최저가)_부대결과_현리-신팔도로설계" xfId="1099"/>
    <cellStyle name="_적격 _집행갑지 _부대입찰특별조건및내역송부(최저가)_부대결과_현리-신팔도로설계_2008년도 도로유지보수 연간단가(2공구)-계약" xfId="1100"/>
    <cellStyle name="_적격 _집행갑지 _부대입찰특별조건및내역송부(최저가)_부대결과_현리-신팔도로설계_내역서(최초)" xfId="1101"/>
    <cellStyle name="_적격 _집행갑지 _부대입찰특별조건및내역송부(최저가)_부대결과_현리-신팔도로설계_내역서(최초)_2008년도 도로유지보수 연간단가(2공구)-계약" xfId="1102"/>
    <cellStyle name="_적격 _집행갑지 _부대입찰특별조건및내역송부(최저가)_부대결과_현리-신팔도로설계_설계내역서" xfId="1103"/>
    <cellStyle name="_적격 _집행갑지 _부대입찰특별조건및내역송부(최저가)_부대결과_현리-신팔도로설계_설계내역서(2차)" xfId="1104"/>
    <cellStyle name="_적격 _집행갑지 _부대입찰특별조건및내역송부(최저가)_부대결과_현리-신팔도로설계_설계내역서(2차)_2008년도 도로유지보수 연간단가(2공구)-계약" xfId="1105"/>
    <cellStyle name="_적격 _집행갑지 _부대입찰특별조건및내역송부(최저가)_부대결과_현리-신팔도로설계_설계내역서_2008년도 도로유지보수 연간단가(2공구)-계약" xfId="1106"/>
    <cellStyle name="_적격 _집행갑지 _부대입찰특별조건및내역송부(최저가)_설계내역서" xfId="1107"/>
    <cellStyle name="_적격 _집행갑지 _부대입찰특별조건및내역송부(최저가)_설계내역서(2차)" xfId="1108"/>
    <cellStyle name="_적격 _집행갑지 _부대입찰특별조건및내역송부(최저가)_설계내역서(2차)_2008년도 도로유지보수 연간단가(2공구)-계약" xfId="1109"/>
    <cellStyle name="_적격 _집행갑지 _부대입찰특별조건및내역송부(최저가)_설계내역서_2008년도 도로유지보수 연간단가(2공구)-계약" xfId="1110"/>
    <cellStyle name="_적격 _집행갑지 _부대입찰특별조건및내역송부(최저가)_현리-신팔도로설계" xfId="1111"/>
    <cellStyle name="_적격 _집행갑지 _부대입찰특별조건및내역송부(최저가)_현리-신팔도로설계_2008년도 도로유지보수 연간단가(2공구)-계약" xfId="1112"/>
    <cellStyle name="_적격 _집행갑지 _부대입찰특별조건및내역송부(최저가)_현리-신팔도로설계_내역서(최초)" xfId="1113"/>
    <cellStyle name="_적격 _집행갑지 _부대입찰특별조건및내역송부(최저가)_현리-신팔도로설계_내역서(최초)_2008년도 도로유지보수 연간단가(2공구)-계약" xfId="1114"/>
    <cellStyle name="_적격 _집행갑지 _부대입찰특별조건및내역송부(최저가)_현리-신팔도로설계_설계내역서" xfId="1115"/>
    <cellStyle name="_적격 _집행갑지 _부대입찰특별조건및내역송부(최저가)_현리-신팔도로설계_설계내역서(2차)" xfId="1116"/>
    <cellStyle name="_적격 _집행갑지 _부대입찰특별조건및내역송부(최저가)_현리-신팔도로설계_설계내역서(2차)_2008년도 도로유지보수 연간단가(2공구)-계약" xfId="1117"/>
    <cellStyle name="_적격 _집행갑지 _부대입찰특별조건및내역송부(최저가)_현리-신팔도로설계_설계내역서_2008년도 도로유지보수 연간단가(2공구)-계약" xfId="1118"/>
    <cellStyle name="_적격 _집행갑지 _설계내역서" xfId="1119"/>
    <cellStyle name="_적격 _집행갑지 _설계내역서(2차)" xfId="1120"/>
    <cellStyle name="_적격 _집행갑지 _설계내역서(2차)_2008년도 도로유지보수 연간단가(2공구)-계약" xfId="1121"/>
    <cellStyle name="_적격 _집행갑지 _설계내역서_2008년도 도로유지보수 연간단가(2공구)-계약" xfId="1122"/>
    <cellStyle name="_적격 _집행갑지 _시행계획보고(중앙선6공구)" xfId="1123"/>
    <cellStyle name="_적격 _집행갑지 _시행계획보고(중앙선6공구)_2008년도 도로유지보수 연간단가(2공구)-계약" xfId="1124"/>
    <cellStyle name="_적격 _집행갑지 _투찰" xfId="1125"/>
    <cellStyle name="_적격 _집행갑지 _투찰_2008년도 도로유지보수 연간단가(2공구)-계약" xfId="1126"/>
    <cellStyle name="_적격 _집행갑지 _투찰_Book1" xfId="1127"/>
    <cellStyle name="_적격 _집행갑지 _투찰_Book1_2008년도 도로유지보수 연간단가(2공구)-계약" xfId="1128"/>
    <cellStyle name="_적격 _집행갑지 _투찰_Book1_내역서(최초)" xfId="1129"/>
    <cellStyle name="_적격 _집행갑지 _투찰_Book1_내역서(최초)_2008년도 도로유지보수 연간단가(2공구)-계약" xfId="1130"/>
    <cellStyle name="_적격 _집행갑지 _투찰_Book1_설계내역서" xfId="1131"/>
    <cellStyle name="_적격 _집행갑지 _투찰_Book1_설계내역서(2차)" xfId="1132"/>
    <cellStyle name="_적격 _집행갑지 _투찰_Book1_설계내역서(2차)_2008년도 도로유지보수 연간단가(2공구)-계약" xfId="1133"/>
    <cellStyle name="_적격 _집행갑지 _투찰_Book1_설계내역서_2008년도 도로유지보수 연간단가(2공구)-계약" xfId="1134"/>
    <cellStyle name="_적격 _집행갑지 _투찰_P-(현리-신팔)" xfId="1135"/>
    <cellStyle name="_적격 _집행갑지 _투찰_P-(현리-신팔)_2008년도 도로유지보수 연간단가(2공구)-계약" xfId="1136"/>
    <cellStyle name="_적격 _집행갑지 _투찰_P-(현리-신팔)_내역서(최초)" xfId="1137"/>
    <cellStyle name="_적격 _집행갑지 _투찰_P-(현리-신팔)_내역서(최초)_2008년도 도로유지보수 연간단가(2공구)-계약" xfId="1138"/>
    <cellStyle name="_적격 _집행갑지 _투찰_P-(현리-신팔)_설계내역서" xfId="1139"/>
    <cellStyle name="_적격 _집행갑지 _투찰_P-(현리-신팔)_설계내역서(2차)" xfId="1140"/>
    <cellStyle name="_적격 _집행갑지 _투찰_P-(현리-신팔)_설계내역서(2차)_2008년도 도로유지보수 연간단가(2공구)-계약" xfId="1141"/>
    <cellStyle name="_적격 _집행갑지 _투찰_P-(현리-신팔)_설계내역서_2008년도 도로유지보수 연간단가(2공구)-계약" xfId="1142"/>
    <cellStyle name="_적격 _집행갑지 _투찰_내역서(최초)" xfId="1143"/>
    <cellStyle name="_적격 _집행갑지 _투찰_내역서(최초)_2008년도 도로유지보수 연간단가(2공구)-계약" xfId="1144"/>
    <cellStyle name="_적격 _집행갑지 _투찰_부대결과" xfId="1145"/>
    <cellStyle name="_적격 _집행갑지 _투찰_부대결과_2008년도 도로유지보수 연간단가(2공구)-계약" xfId="1146"/>
    <cellStyle name="_적격 _집행갑지 _투찰_부대결과_Book1" xfId="1147"/>
    <cellStyle name="_적격 _집행갑지 _투찰_부대결과_Book1_2008년도 도로유지보수 연간단가(2공구)-계약" xfId="1148"/>
    <cellStyle name="_적격 _집행갑지 _투찰_부대결과_Book1_내역서(최초)" xfId="1149"/>
    <cellStyle name="_적격 _집행갑지 _투찰_부대결과_Book1_내역서(최초)_2008년도 도로유지보수 연간단가(2공구)-계약" xfId="1150"/>
    <cellStyle name="_적격 _집행갑지 _투찰_부대결과_Book1_설계내역서" xfId="1151"/>
    <cellStyle name="_적격 _집행갑지 _투찰_부대결과_Book1_설계내역서(2차)" xfId="1152"/>
    <cellStyle name="_적격 _집행갑지 _투찰_부대결과_Book1_설계내역서(2차)_2008년도 도로유지보수 연간단가(2공구)-계약" xfId="1153"/>
    <cellStyle name="_적격 _집행갑지 _투찰_부대결과_Book1_설계내역서_2008년도 도로유지보수 연간단가(2공구)-계약" xfId="1154"/>
    <cellStyle name="_적격 _집행갑지 _투찰_부대결과_P-(현리-신팔)" xfId="1155"/>
    <cellStyle name="_적격 _집행갑지 _투찰_부대결과_P-(현리-신팔)_2008년도 도로유지보수 연간단가(2공구)-계약" xfId="1156"/>
    <cellStyle name="_적격 _집행갑지 _투찰_부대결과_P-(현리-신팔)_내역서(최초)" xfId="1157"/>
    <cellStyle name="_적격 _집행갑지 _투찰_부대결과_P-(현리-신팔)_내역서(최초)_2008년도 도로유지보수 연간단가(2공구)-계약" xfId="1158"/>
    <cellStyle name="_적격 _집행갑지 _투찰_부대결과_P-(현리-신팔)_설계내역서" xfId="1159"/>
    <cellStyle name="_적격 _집행갑지 _투찰_부대결과_P-(현리-신팔)_설계내역서(2차)" xfId="1160"/>
    <cellStyle name="_적격 _집행갑지 _투찰_부대결과_P-(현리-신팔)_설계내역서(2차)_2008년도 도로유지보수 연간단가(2공구)-계약" xfId="1161"/>
    <cellStyle name="_적격 _집행갑지 _투찰_부대결과_P-(현리-신팔)_설계내역서_2008년도 도로유지보수 연간단가(2공구)-계약" xfId="1162"/>
    <cellStyle name="_적격 _집행갑지 _투찰_부대결과_내역서(최초)" xfId="1163"/>
    <cellStyle name="_적격 _집행갑지 _투찰_부대결과_내역서(최초)_2008년도 도로유지보수 연간단가(2공구)-계약" xfId="1164"/>
    <cellStyle name="_적격 _집행갑지 _투찰_부대결과_설계내역서" xfId="1165"/>
    <cellStyle name="_적격 _집행갑지 _투찰_부대결과_설계내역서(2차)" xfId="1166"/>
    <cellStyle name="_적격 _집행갑지 _투찰_부대결과_설계내역서(2차)_2008년도 도로유지보수 연간단가(2공구)-계약" xfId="1167"/>
    <cellStyle name="_적격 _집행갑지 _투찰_부대결과_설계내역서_2008년도 도로유지보수 연간단가(2공구)-계약" xfId="1168"/>
    <cellStyle name="_적격 _집행갑지 _투찰_부대결과_현리-신팔도로설계" xfId="1169"/>
    <cellStyle name="_적격 _집행갑지 _투찰_부대결과_현리-신팔도로설계_2008년도 도로유지보수 연간단가(2공구)-계약" xfId="1170"/>
    <cellStyle name="_적격 _집행갑지 _투찰_부대결과_현리-신팔도로설계_내역서(최초)" xfId="1171"/>
    <cellStyle name="_적격 _집행갑지 _투찰_부대결과_현리-신팔도로설계_내역서(최초)_2008년도 도로유지보수 연간단가(2공구)-계약" xfId="1172"/>
    <cellStyle name="_적격 _집행갑지 _투찰_부대결과_현리-신팔도로설계_설계내역서" xfId="1173"/>
    <cellStyle name="_적격 _집행갑지 _투찰_부대결과_현리-신팔도로설계_설계내역서(2차)" xfId="1174"/>
    <cellStyle name="_적격 _집행갑지 _투찰_부대결과_현리-신팔도로설계_설계내역서(2차)_2008년도 도로유지보수 연간단가(2공구)-계약" xfId="1175"/>
    <cellStyle name="_적격 _집행갑지 _투찰_부대결과_현리-신팔도로설계_설계내역서_2008년도 도로유지보수 연간단가(2공구)-계약" xfId="1176"/>
    <cellStyle name="_적격 _집행갑지 _투찰_설계내역서" xfId="1177"/>
    <cellStyle name="_적격 _집행갑지 _투찰_설계내역서(2차)" xfId="1178"/>
    <cellStyle name="_적격 _집행갑지 _투찰_설계내역서(2차)_2008년도 도로유지보수 연간단가(2공구)-계약" xfId="1179"/>
    <cellStyle name="_적격 _집행갑지 _투찰_설계내역서_2008년도 도로유지보수 연간단가(2공구)-계약" xfId="1180"/>
    <cellStyle name="_적격 _집행갑지 _투찰_현리-신팔도로설계" xfId="1181"/>
    <cellStyle name="_적격 _집행갑지 _투찰_현리-신팔도로설계_2008년도 도로유지보수 연간단가(2공구)-계약" xfId="1182"/>
    <cellStyle name="_적격 _집행갑지 _투찰_현리-신팔도로설계_내역서(최초)" xfId="1183"/>
    <cellStyle name="_적격 _집행갑지 _투찰_현리-신팔도로설계_내역서(최초)_2008년도 도로유지보수 연간단가(2공구)-계약" xfId="1184"/>
    <cellStyle name="_적격 _집행갑지 _투찰_현리-신팔도로설계_설계내역서" xfId="1185"/>
    <cellStyle name="_적격 _집행갑지 _투찰_현리-신팔도로설계_설계내역서(2차)" xfId="1186"/>
    <cellStyle name="_적격 _집행갑지 _투찰_현리-신팔도로설계_설계내역서(2차)_2008년도 도로유지보수 연간단가(2공구)-계약" xfId="1187"/>
    <cellStyle name="_적격 _집행갑지 _투찰_현리-신팔도로설계_설계내역서_2008년도 도로유지보수 연간단가(2공구)-계약" xfId="1188"/>
    <cellStyle name="_적격 _집행갑지 _현리-신팔도로설계" xfId="1189"/>
    <cellStyle name="_적격 _집행갑지 _현리-신팔도로설계_2008년도 도로유지보수 연간단가(2공구)-계약" xfId="1190"/>
    <cellStyle name="_적격 _집행갑지 _현리-신팔도로설계_내역서(최초)" xfId="1191"/>
    <cellStyle name="_적격 _집행갑지 _현리-신팔도로설계_내역서(최초)_2008년도 도로유지보수 연간단가(2공구)-계약" xfId="1192"/>
    <cellStyle name="_적격 _집행갑지 _현리-신팔도로설계_설계내역서" xfId="1193"/>
    <cellStyle name="_적격 _집행갑지 _현리-신팔도로설계_설계내역서(2차)" xfId="1194"/>
    <cellStyle name="_적격 _집행갑지 _현리-신팔도로설계_설계내역서(2차)_2008년도 도로유지보수 연간단가(2공구)-계약" xfId="1195"/>
    <cellStyle name="_적격 _집행갑지 _현리-신팔도로설계_설계내역서_2008년도 도로유지보수 연간단가(2공구)-계약" xfId="1196"/>
    <cellStyle name="_적격 _투찰" xfId="1197"/>
    <cellStyle name="_적격 _투찰_2008년도 도로유지보수 연간단가(2공구)-계약" xfId="1198"/>
    <cellStyle name="_적격 _투찰_Book1" xfId="1199"/>
    <cellStyle name="_적격 _투찰_Book1_2008년도 도로유지보수 연간단가(2공구)-계약" xfId="1200"/>
    <cellStyle name="_적격 _투찰_Book1_내역서(최초)" xfId="1201"/>
    <cellStyle name="_적격 _투찰_Book1_내역서(최초)_2008년도 도로유지보수 연간단가(2공구)-계약" xfId="1202"/>
    <cellStyle name="_적격 _투찰_Book1_설계내역서" xfId="1203"/>
    <cellStyle name="_적격 _투찰_Book1_설계내역서(2차)" xfId="1204"/>
    <cellStyle name="_적격 _투찰_Book1_설계내역서(2차)_2008년도 도로유지보수 연간단가(2공구)-계약" xfId="1205"/>
    <cellStyle name="_적격 _투찰_Book1_설계내역서_2008년도 도로유지보수 연간단가(2공구)-계약" xfId="1206"/>
    <cellStyle name="_적격 _투찰_P-(현리-신팔)" xfId="1207"/>
    <cellStyle name="_적격 _투찰_P-(현리-신팔)_2008년도 도로유지보수 연간단가(2공구)-계약" xfId="1208"/>
    <cellStyle name="_적격 _투찰_P-(현리-신팔)_내역서(최초)" xfId="1209"/>
    <cellStyle name="_적격 _투찰_P-(현리-신팔)_내역서(최초)_2008년도 도로유지보수 연간단가(2공구)-계약" xfId="1210"/>
    <cellStyle name="_적격 _투찰_P-(현리-신팔)_설계내역서" xfId="1211"/>
    <cellStyle name="_적격 _투찰_P-(현리-신팔)_설계내역서(2차)" xfId="1212"/>
    <cellStyle name="_적격 _투찰_P-(현리-신팔)_설계내역서(2차)_2008년도 도로유지보수 연간단가(2공구)-계약" xfId="1213"/>
    <cellStyle name="_적격 _투찰_P-(현리-신팔)_설계내역서_2008년도 도로유지보수 연간단가(2공구)-계약" xfId="1214"/>
    <cellStyle name="_적격 _투찰_내역서(최초)" xfId="1215"/>
    <cellStyle name="_적격 _투찰_내역서(최초)_2008년도 도로유지보수 연간단가(2공구)-계약" xfId="1216"/>
    <cellStyle name="_적격 _투찰_부대결과" xfId="1217"/>
    <cellStyle name="_적격 _투찰_부대결과_2008년도 도로유지보수 연간단가(2공구)-계약" xfId="1218"/>
    <cellStyle name="_적격 _투찰_부대결과_Book1" xfId="1219"/>
    <cellStyle name="_적격 _투찰_부대결과_Book1_2008년도 도로유지보수 연간단가(2공구)-계약" xfId="1220"/>
    <cellStyle name="_적격 _투찰_부대결과_Book1_내역서(최초)" xfId="1221"/>
    <cellStyle name="_적격 _투찰_부대결과_Book1_내역서(최초)_2008년도 도로유지보수 연간단가(2공구)-계약" xfId="1222"/>
    <cellStyle name="_적격 _투찰_부대결과_Book1_설계내역서" xfId="1223"/>
    <cellStyle name="_적격 _투찰_부대결과_Book1_설계내역서(2차)" xfId="1224"/>
    <cellStyle name="_적격 _투찰_부대결과_Book1_설계내역서(2차)_2008년도 도로유지보수 연간단가(2공구)-계약" xfId="1225"/>
    <cellStyle name="_적격 _투찰_부대결과_Book1_설계내역서_2008년도 도로유지보수 연간단가(2공구)-계약" xfId="1226"/>
    <cellStyle name="_적격 _투찰_부대결과_P-(현리-신팔)" xfId="1227"/>
    <cellStyle name="_적격 _투찰_부대결과_P-(현리-신팔)_2008년도 도로유지보수 연간단가(2공구)-계약" xfId="1228"/>
    <cellStyle name="_적격 _투찰_부대결과_P-(현리-신팔)_내역서(최초)" xfId="1229"/>
    <cellStyle name="_적격 _투찰_부대결과_P-(현리-신팔)_내역서(최초)_2008년도 도로유지보수 연간단가(2공구)-계약" xfId="1230"/>
    <cellStyle name="_적격 _투찰_부대결과_P-(현리-신팔)_설계내역서" xfId="1231"/>
    <cellStyle name="_적격 _투찰_부대결과_P-(현리-신팔)_설계내역서(2차)" xfId="1232"/>
    <cellStyle name="_적격 _투찰_부대결과_P-(현리-신팔)_설계내역서(2차)_2008년도 도로유지보수 연간단가(2공구)-계약" xfId="1233"/>
    <cellStyle name="_적격 _투찰_부대결과_P-(현리-신팔)_설계내역서_2008년도 도로유지보수 연간단가(2공구)-계약" xfId="1234"/>
    <cellStyle name="_적격 _투찰_부대결과_내역서(최초)" xfId="1235"/>
    <cellStyle name="_적격 _투찰_부대결과_내역서(최초)_2008년도 도로유지보수 연간단가(2공구)-계약" xfId="1236"/>
    <cellStyle name="_적격 _투찰_부대결과_설계내역서" xfId="1237"/>
    <cellStyle name="_적격 _투찰_부대결과_설계내역서(2차)" xfId="1238"/>
    <cellStyle name="_적격 _투찰_부대결과_설계내역서(2차)_2008년도 도로유지보수 연간단가(2공구)-계약" xfId="1239"/>
    <cellStyle name="_적격 _투찰_부대결과_설계내역서_2008년도 도로유지보수 연간단가(2공구)-계약" xfId="1240"/>
    <cellStyle name="_적격 _투찰_부대결과_현리-신팔도로설계" xfId="1241"/>
    <cellStyle name="_적격 _투찰_부대결과_현리-신팔도로설계_2008년도 도로유지보수 연간단가(2공구)-계약" xfId="1242"/>
    <cellStyle name="_적격 _투찰_부대결과_현리-신팔도로설계_내역서(최초)" xfId="1243"/>
    <cellStyle name="_적격 _투찰_부대결과_현리-신팔도로설계_내역서(최초)_2008년도 도로유지보수 연간단가(2공구)-계약" xfId="1244"/>
    <cellStyle name="_적격 _투찰_부대결과_현리-신팔도로설계_설계내역서" xfId="1245"/>
    <cellStyle name="_적격 _투찰_부대결과_현리-신팔도로설계_설계내역서(2차)" xfId="1246"/>
    <cellStyle name="_적격 _투찰_부대결과_현리-신팔도로설계_설계내역서(2차)_2008년도 도로유지보수 연간단가(2공구)-계약" xfId="1247"/>
    <cellStyle name="_적격 _투찰_부대결과_현리-신팔도로설계_설계내역서_2008년도 도로유지보수 연간단가(2공구)-계약" xfId="1248"/>
    <cellStyle name="_적격 _투찰_설계내역서" xfId="1249"/>
    <cellStyle name="_적격 _투찰_설계내역서(2차)" xfId="1250"/>
    <cellStyle name="_적격 _투찰_설계내역서(2차)_2008년도 도로유지보수 연간단가(2공구)-계약" xfId="1251"/>
    <cellStyle name="_적격 _투찰_설계내역서_2008년도 도로유지보수 연간단가(2공구)-계약" xfId="1252"/>
    <cellStyle name="_적격 _투찰_현리-신팔도로설계" xfId="1253"/>
    <cellStyle name="_적격 _투찰_현리-신팔도로설계_2008년도 도로유지보수 연간단가(2공구)-계약" xfId="1254"/>
    <cellStyle name="_적격 _투찰_현리-신팔도로설계_내역서(최초)" xfId="1255"/>
    <cellStyle name="_적격 _투찰_현리-신팔도로설계_내역서(최초)_2008년도 도로유지보수 연간단가(2공구)-계약" xfId="1256"/>
    <cellStyle name="_적격 _투찰_현리-신팔도로설계_설계내역서" xfId="1257"/>
    <cellStyle name="_적격 _투찰_현리-신팔도로설계_설계내역서(2차)" xfId="1258"/>
    <cellStyle name="_적격 _투찰_현리-신팔도로설계_설계내역서(2차)_2008년도 도로유지보수 연간단가(2공구)-계약" xfId="1259"/>
    <cellStyle name="_적격 _투찰_현리-신팔도로설계_설계내역서_2008년도 도로유지보수 연간단가(2공구)-계약" xfId="1260"/>
    <cellStyle name="_적격 _현리-신팔도로설계" xfId="1261"/>
    <cellStyle name="_적격 _현리-신팔도로설계_2008년도 도로유지보수 연간단가(2공구)-계약" xfId="1262"/>
    <cellStyle name="_적격 _현리-신팔도로설계_내역서(최초)" xfId="1263"/>
    <cellStyle name="_적격 _현리-신팔도로설계_내역서(최초)_2008년도 도로유지보수 연간단가(2공구)-계약" xfId="1264"/>
    <cellStyle name="_적격 _현리-신팔도로설계_설계내역서" xfId="1265"/>
    <cellStyle name="_적격 _현리-신팔도로설계_설계내역서(2차)" xfId="1266"/>
    <cellStyle name="_적격 _현리-신팔도로설계_설계내역서(2차)_2008년도 도로유지보수 연간단가(2공구)-계약" xfId="1267"/>
    <cellStyle name="_적격 _현리-신팔도로설계_설계내역서_2008년도 도로유지보수 연간단가(2공구)-계약" xfId="1268"/>
    <cellStyle name="_적격(화산) " xfId="1269"/>
    <cellStyle name="_적격(화산) _2008년도 도로유지보수 연간단가(2공구)-계약" xfId="1270"/>
    <cellStyle name="_적격(화산) _Book1" xfId="1271"/>
    <cellStyle name="_적격(화산) _Book1_2008년도 도로유지보수 연간단가(2공구)-계약" xfId="1272"/>
    <cellStyle name="_적격(화산) _Book1_내역서(최초)" xfId="1273"/>
    <cellStyle name="_적격(화산) _Book1_내역서(최초)_2008년도 도로유지보수 연간단가(2공구)-계약" xfId="1274"/>
    <cellStyle name="_적격(화산) _Book1_설계내역서" xfId="1275"/>
    <cellStyle name="_적격(화산) _Book1_설계내역서(2차)" xfId="1276"/>
    <cellStyle name="_적격(화산) _Book1_설계내역서(2차)_2008년도 도로유지보수 연간단가(2공구)-계약" xfId="1277"/>
    <cellStyle name="_적격(화산) _Book1_설계내역서_2008년도 도로유지보수 연간단가(2공구)-계약" xfId="1278"/>
    <cellStyle name="_적격(화산) _P-(현리-신팔)" xfId="1279"/>
    <cellStyle name="_적격(화산) _P-(현리-신팔)_2008년도 도로유지보수 연간단가(2공구)-계약" xfId="1280"/>
    <cellStyle name="_적격(화산) _P-(현리-신팔)_내역서(최초)" xfId="1281"/>
    <cellStyle name="_적격(화산) _P-(현리-신팔)_내역서(최초)_2008년도 도로유지보수 연간단가(2공구)-계약" xfId="1282"/>
    <cellStyle name="_적격(화산) _P-(현리-신팔)_설계내역서" xfId="1283"/>
    <cellStyle name="_적격(화산) _P-(현리-신팔)_설계내역서(2차)" xfId="1284"/>
    <cellStyle name="_적격(화산) _P-(현리-신팔)_설계내역서(2차)_2008년도 도로유지보수 연간단가(2공구)-계약" xfId="1285"/>
    <cellStyle name="_적격(화산) _P-(현리-신팔)_설계내역서_2008년도 도로유지보수 연간단가(2공구)-계약" xfId="1286"/>
    <cellStyle name="_적격(화산) _p-하남강일1" xfId="1287"/>
    <cellStyle name="_적격(화산) _p-하남강일1_2008년도 도로유지보수 연간단가(2공구)-계약" xfId="1288"/>
    <cellStyle name="_적격(화산) _p-하남강일1_내역서(최초)" xfId="1289"/>
    <cellStyle name="_적격(화산) _p-하남강일1_내역서(최초)_2008년도 도로유지보수 연간단가(2공구)-계약" xfId="1290"/>
    <cellStyle name="_적격(화산) _p-하남강일1_설계내역서" xfId="1291"/>
    <cellStyle name="_적격(화산) _p-하남강일1_설계내역서(2차)" xfId="1292"/>
    <cellStyle name="_적격(화산) _p-하남강일1_설계내역서(2차)_2008년도 도로유지보수 연간단가(2공구)-계약" xfId="1293"/>
    <cellStyle name="_적격(화산) _p-하남강일1_설계내역서_2008년도 도로유지보수 연간단가(2공구)-계약" xfId="1294"/>
    <cellStyle name="_적격(화산) _내역서(최초)" xfId="1295"/>
    <cellStyle name="_적격(화산) _내역서(최초)_2008년도 도로유지보수 연간단가(2공구)-계약" xfId="1296"/>
    <cellStyle name="_적격(화산) _도급내역서(01년1월)" xfId="1297"/>
    <cellStyle name="_적격(화산) _도급내역서(01년1월)_2008년도 도로유지보수 연간단가(2공구)-계약" xfId="1298"/>
    <cellStyle name="_적격(화산) _도급내역서(최종)" xfId="1299"/>
    <cellStyle name="_적격(화산) _도급내역서(최종)_2008년도 도로유지보수 연간단가(2공구)-계약" xfId="1300"/>
    <cellStyle name="_적격(화산) _부대결과" xfId="1301"/>
    <cellStyle name="_적격(화산) _부대결과_2008년도 도로유지보수 연간단가(2공구)-계약" xfId="1302"/>
    <cellStyle name="_적격(화산) _부대결과_Book1" xfId="1303"/>
    <cellStyle name="_적격(화산) _부대결과_Book1_2008년도 도로유지보수 연간단가(2공구)-계약" xfId="1304"/>
    <cellStyle name="_적격(화산) _부대결과_Book1_내역서(최초)" xfId="1305"/>
    <cellStyle name="_적격(화산) _부대결과_Book1_내역서(최초)_2008년도 도로유지보수 연간단가(2공구)-계약" xfId="1306"/>
    <cellStyle name="_적격(화산) _부대결과_Book1_설계내역서" xfId="1307"/>
    <cellStyle name="_적격(화산) _부대결과_Book1_설계내역서(2차)" xfId="1308"/>
    <cellStyle name="_적격(화산) _부대결과_Book1_설계내역서(2차)_2008년도 도로유지보수 연간단가(2공구)-계약" xfId="1309"/>
    <cellStyle name="_적격(화산) _부대결과_Book1_설계내역서_2008년도 도로유지보수 연간단가(2공구)-계약" xfId="1310"/>
    <cellStyle name="_적격(화산) _부대결과_P-(현리-신팔)" xfId="1311"/>
    <cellStyle name="_적격(화산) _부대결과_P-(현리-신팔)_2008년도 도로유지보수 연간단가(2공구)-계약" xfId="1312"/>
    <cellStyle name="_적격(화산) _부대결과_P-(현리-신팔)_내역서(최초)" xfId="1313"/>
    <cellStyle name="_적격(화산) _부대결과_P-(현리-신팔)_내역서(최초)_2008년도 도로유지보수 연간단가(2공구)-계약" xfId="1314"/>
    <cellStyle name="_적격(화산) _부대결과_P-(현리-신팔)_설계내역서" xfId="1315"/>
    <cellStyle name="_적격(화산) _부대결과_P-(현리-신팔)_설계내역서(2차)" xfId="1316"/>
    <cellStyle name="_적격(화산) _부대결과_P-(현리-신팔)_설계내역서(2차)_2008년도 도로유지보수 연간단가(2공구)-계약" xfId="1317"/>
    <cellStyle name="_적격(화산) _부대결과_P-(현리-신팔)_설계내역서_2008년도 도로유지보수 연간단가(2공구)-계약" xfId="1318"/>
    <cellStyle name="_적격(화산) _부대결과_내역서(최초)" xfId="1319"/>
    <cellStyle name="_적격(화산) _부대결과_내역서(최초)_2008년도 도로유지보수 연간단가(2공구)-계약" xfId="1320"/>
    <cellStyle name="_적격(화산) _부대결과_설계내역서" xfId="1321"/>
    <cellStyle name="_적격(화산) _부대결과_설계내역서(2차)" xfId="1322"/>
    <cellStyle name="_적격(화산) _부대결과_설계내역서(2차)_2008년도 도로유지보수 연간단가(2공구)-계약" xfId="1323"/>
    <cellStyle name="_적격(화산) _부대결과_설계내역서_2008년도 도로유지보수 연간단가(2공구)-계약" xfId="1324"/>
    <cellStyle name="_적격(화산) _부대결과_현리-신팔도로설계" xfId="1325"/>
    <cellStyle name="_적격(화산) _부대결과_현리-신팔도로설계_2008년도 도로유지보수 연간단가(2공구)-계약" xfId="1326"/>
    <cellStyle name="_적격(화산) _부대결과_현리-신팔도로설계_내역서(최초)" xfId="1327"/>
    <cellStyle name="_적격(화산) _부대결과_현리-신팔도로설계_내역서(최초)_2008년도 도로유지보수 연간단가(2공구)-계약" xfId="1328"/>
    <cellStyle name="_적격(화산) _부대결과_현리-신팔도로설계_설계내역서" xfId="1329"/>
    <cellStyle name="_적격(화산) _부대결과_현리-신팔도로설계_설계내역서(2차)" xfId="1330"/>
    <cellStyle name="_적격(화산) _부대결과_현리-신팔도로설계_설계내역서(2차)_2008년도 도로유지보수 연간단가(2공구)-계약" xfId="1331"/>
    <cellStyle name="_적격(화산) _부대결과_현리-신팔도로설계_설계내역서_2008년도 도로유지보수 연간단가(2공구)-계약" xfId="1332"/>
    <cellStyle name="_적격(화산) _부대입찰특별조건및내역송부(최저가)" xfId="1333"/>
    <cellStyle name="_적격(화산) _부대입찰특별조건및내역송부(최저가)_2008년도 도로유지보수 연간단가(2공구)-계약" xfId="1334"/>
    <cellStyle name="_적격(화산) _부대입찰특별조건및내역송부(최저가)_Book1" xfId="1335"/>
    <cellStyle name="_적격(화산) _부대입찰특별조건및내역송부(최저가)_Book1_2008년도 도로유지보수 연간단가(2공구)-계약" xfId="1336"/>
    <cellStyle name="_적격(화산) _부대입찰특별조건및내역송부(최저가)_Book1_내역서(최초)" xfId="1337"/>
    <cellStyle name="_적격(화산) _부대입찰특별조건및내역송부(최저가)_Book1_내역서(최초)_2008년도 도로유지보수 연간단가(2공구)-계약" xfId="1338"/>
    <cellStyle name="_적격(화산) _부대입찰특별조건및내역송부(최저가)_Book1_설계내역서" xfId="1339"/>
    <cellStyle name="_적격(화산) _부대입찰특별조건및내역송부(최저가)_Book1_설계내역서(2차)" xfId="1340"/>
    <cellStyle name="_적격(화산) _부대입찰특별조건및내역송부(최저가)_Book1_설계내역서(2차)_2008년도 도로유지보수 연간단가(2공구)-계약" xfId="1341"/>
    <cellStyle name="_적격(화산) _부대입찰특별조건및내역송부(최저가)_Book1_설계내역서_2008년도 도로유지보수 연간단가(2공구)-계약" xfId="1342"/>
    <cellStyle name="_적격(화산) _부대입찰특별조건및내역송부(최저가)_P-(현리-신팔)" xfId="1343"/>
    <cellStyle name="_적격(화산) _부대입찰특별조건및내역송부(최저가)_P-(현리-신팔)_2008년도 도로유지보수 연간단가(2공구)-계약" xfId="1344"/>
    <cellStyle name="_적격(화산) _부대입찰특별조건및내역송부(최저가)_P-(현리-신팔)_내역서(최초)" xfId="1345"/>
    <cellStyle name="_적격(화산) _부대입찰특별조건및내역송부(최저가)_P-(현리-신팔)_내역서(최초)_2008년도 도로유지보수 연간단가(2공구)-계약" xfId="1346"/>
    <cellStyle name="_적격(화산) _부대입찰특별조건및내역송부(최저가)_P-(현리-신팔)_설계내역서" xfId="1347"/>
    <cellStyle name="_적격(화산) _부대입찰특별조건및내역송부(최저가)_P-(현리-신팔)_설계내역서(2차)" xfId="1348"/>
    <cellStyle name="_적격(화산) _부대입찰특별조건및내역송부(최저가)_P-(현리-신팔)_설계내역서(2차)_2008년도 도로유지보수 연간단가(2공구)-계약" xfId="1349"/>
    <cellStyle name="_적격(화산) _부대입찰특별조건및내역송부(최저가)_P-(현리-신팔)_설계내역서_2008년도 도로유지보수 연간단가(2공구)-계약" xfId="1350"/>
    <cellStyle name="_적격(화산) _부대입찰특별조건및내역송부(최저가)_내역서(최초)" xfId="1351"/>
    <cellStyle name="_적격(화산) _부대입찰특별조건및내역송부(최저가)_내역서(최초)_2008년도 도로유지보수 연간단가(2공구)-계약" xfId="1352"/>
    <cellStyle name="_적격(화산) _부대입찰특별조건및내역송부(최저가)_부대결과" xfId="1353"/>
    <cellStyle name="_적격(화산) _부대입찰특별조건및내역송부(최저가)_부대결과_2008년도 도로유지보수 연간단가(2공구)-계약" xfId="1354"/>
    <cellStyle name="_적격(화산) _부대입찰특별조건및내역송부(최저가)_부대결과_Book1" xfId="1355"/>
    <cellStyle name="_적격(화산) _부대입찰특별조건및내역송부(최저가)_부대결과_Book1_2008년도 도로유지보수 연간단가(2공구)-계약" xfId="1356"/>
    <cellStyle name="_적격(화산) _부대입찰특별조건및내역송부(최저가)_부대결과_Book1_내역서(최초)" xfId="1357"/>
    <cellStyle name="_적격(화산) _부대입찰특별조건및내역송부(최저가)_부대결과_Book1_내역서(최초)_2008년도 도로유지보수 연간단가(2공구)-계약" xfId="1358"/>
    <cellStyle name="_적격(화산) _부대입찰특별조건및내역송부(최저가)_부대결과_Book1_설계내역서" xfId="1359"/>
    <cellStyle name="_적격(화산) _부대입찰특별조건및내역송부(최저가)_부대결과_Book1_설계내역서(2차)" xfId="1360"/>
    <cellStyle name="_적격(화산) _부대입찰특별조건및내역송부(최저가)_부대결과_Book1_설계내역서(2차)_2008년도 도로유지보수 연간단가(2공구)-계약" xfId="1361"/>
    <cellStyle name="_적격(화산) _부대입찰특별조건및내역송부(최저가)_부대결과_Book1_설계내역서_2008년도 도로유지보수 연간단가(2공구)-계약" xfId="1362"/>
    <cellStyle name="_적격(화산) _부대입찰특별조건및내역송부(최저가)_부대결과_P-(현리-신팔)" xfId="1363"/>
    <cellStyle name="_적격(화산) _부대입찰특별조건및내역송부(최저가)_부대결과_P-(현리-신팔)_2008년도 도로유지보수 연간단가(2공구)-계약" xfId="1364"/>
    <cellStyle name="_적격(화산) _부대입찰특별조건및내역송부(최저가)_부대결과_P-(현리-신팔)_내역서(최초)" xfId="1365"/>
    <cellStyle name="_적격(화산) _부대입찰특별조건및내역송부(최저가)_부대결과_P-(현리-신팔)_내역서(최초)_2008년도 도로유지보수 연간단가(2공구)-계약" xfId="1366"/>
    <cellStyle name="_적격(화산) _부대입찰특별조건및내역송부(최저가)_부대결과_P-(현리-신팔)_설계내역서" xfId="1367"/>
    <cellStyle name="_적격(화산) _부대입찰특별조건및내역송부(최저가)_부대결과_P-(현리-신팔)_설계내역서(2차)" xfId="1368"/>
    <cellStyle name="_적격(화산) _부대입찰특별조건및내역송부(최저가)_부대결과_P-(현리-신팔)_설계내역서(2차)_2008년도 도로유지보수 연간단가(2공구)-계약" xfId="1369"/>
    <cellStyle name="_적격(화산) _부대입찰특별조건및내역송부(최저가)_부대결과_P-(현리-신팔)_설계내역서_2008년도 도로유지보수 연간단가(2공구)-계약" xfId="1370"/>
    <cellStyle name="_적격(화산) _부대입찰특별조건및내역송부(최저가)_부대결과_내역서(최초)" xfId="1371"/>
    <cellStyle name="_적격(화산) _부대입찰특별조건및내역송부(최저가)_부대결과_내역서(최초)_2008년도 도로유지보수 연간단가(2공구)-계약" xfId="1372"/>
    <cellStyle name="_적격(화산) _부대입찰특별조건및내역송부(최저가)_부대결과_설계내역서" xfId="1373"/>
    <cellStyle name="_적격(화산) _부대입찰특별조건및내역송부(최저가)_부대결과_설계내역서(2차)" xfId="1374"/>
    <cellStyle name="_적격(화산) _부대입찰특별조건및내역송부(최저가)_부대결과_설계내역서(2차)_2008년도 도로유지보수 연간단가(2공구)-계약" xfId="1375"/>
    <cellStyle name="_적격(화산) _부대입찰특별조건및내역송부(최저가)_부대결과_설계내역서_2008년도 도로유지보수 연간단가(2공구)-계약" xfId="1376"/>
    <cellStyle name="_적격(화산) _부대입찰특별조건및내역송부(최저가)_부대결과_현리-신팔도로설계" xfId="1377"/>
    <cellStyle name="_적격(화산) _부대입찰특별조건및내역송부(최저가)_부대결과_현리-신팔도로설계_2008년도 도로유지보수 연간단가(2공구)-계약" xfId="1378"/>
    <cellStyle name="_적격(화산) _부대입찰특별조건및내역송부(최저가)_부대결과_현리-신팔도로설계_내역서(최초)" xfId="1379"/>
    <cellStyle name="_적격(화산) _부대입찰특별조건및내역송부(최저가)_부대결과_현리-신팔도로설계_내역서(최초)_2008년도 도로유지보수 연간단가(2공구)-계약" xfId="1380"/>
    <cellStyle name="_적격(화산) _부대입찰특별조건및내역송부(최저가)_부대결과_현리-신팔도로설계_설계내역서" xfId="1381"/>
    <cellStyle name="_적격(화산) _부대입찰특별조건및내역송부(최저가)_부대결과_현리-신팔도로설계_설계내역서(2차)" xfId="1382"/>
    <cellStyle name="_적격(화산) _부대입찰특별조건및내역송부(최저가)_부대결과_현리-신팔도로설계_설계내역서(2차)_2008년도 도로유지보수 연간단가(2공구)-계약" xfId="1383"/>
    <cellStyle name="_적격(화산) _부대입찰특별조건및내역송부(최저가)_부대결과_현리-신팔도로설계_설계내역서_2008년도 도로유지보수 연간단가(2공구)-계약" xfId="1384"/>
    <cellStyle name="_적격(화산) _부대입찰특별조건및내역송부(최저가)_설계내역서" xfId="1385"/>
    <cellStyle name="_적격(화산) _부대입찰특별조건및내역송부(최저가)_설계내역서(2차)" xfId="1386"/>
    <cellStyle name="_적격(화산) _부대입찰특별조건및내역송부(최저가)_설계내역서(2차)_2008년도 도로유지보수 연간단가(2공구)-계약" xfId="1387"/>
    <cellStyle name="_적격(화산) _부대입찰특별조건및내역송부(최저가)_설계내역서_2008년도 도로유지보수 연간단가(2공구)-계약" xfId="1388"/>
    <cellStyle name="_적격(화산) _부대입찰특별조건및내역송부(최저가)_현리-신팔도로설계" xfId="1389"/>
    <cellStyle name="_적격(화산) _부대입찰특별조건및내역송부(최저가)_현리-신팔도로설계_2008년도 도로유지보수 연간단가(2공구)-계약" xfId="1390"/>
    <cellStyle name="_적격(화산) _부대입찰특별조건및내역송부(최저가)_현리-신팔도로설계_내역서(최초)" xfId="1391"/>
    <cellStyle name="_적격(화산) _부대입찰특별조건및내역송부(최저가)_현리-신팔도로설계_내역서(최초)_2008년도 도로유지보수 연간단가(2공구)-계약" xfId="1392"/>
    <cellStyle name="_적격(화산) _부대입찰특별조건및내역송부(최저가)_현리-신팔도로설계_설계내역서" xfId="1393"/>
    <cellStyle name="_적격(화산) _부대입찰특별조건및내역송부(최저가)_현리-신팔도로설계_설계내역서(2차)" xfId="1394"/>
    <cellStyle name="_적격(화산) _부대입찰특별조건및내역송부(최저가)_현리-신팔도로설계_설계내역서(2차)_2008년도 도로유지보수 연간단가(2공구)-계약" xfId="1395"/>
    <cellStyle name="_적격(화산) _부대입찰특별조건및내역송부(최저가)_현리-신팔도로설계_설계내역서_2008년도 도로유지보수 연간단가(2공구)-계약" xfId="1396"/>
    <cellStyle name="_적격(화산) _설계내역서" xfId="1397"/>
    <cellStyle name="_적격(화산) _설계내역서(2차)" xfId="1398"/>
    <cellStyle name="_적격(화산) _설계내역서(2차)_2008년도 도로유지보수 연간단가(2공구)-계약" xfId="1399"/>
    <cellStyle name="_적격(화산) _설계내역서_2008년도 도로유지보수 연간단가(2공구)-계약" xfId="1400"/>
    <cellStyle name="_적격(화산) _시행계획보고(중앙선6공구)" xfId="1401"/>
    <cellStyle name="_적격(화산) _시행계획보고(중앙선6공구)_2008년도 도로유지보수 연간단가(2공구)-계약" xfId="1402"/>
    <cellStyle name="_적격(화산) _투찰" xfId="1403"/>
    <cellStyle name="_적격(화산) _투찰_2008년도 도로유지보수 연간단가(2공구)-계약" xfId="1404"/>
    <cellStyle name="_적격(화산) _투찰_Book1" xfId="1405"/>
    <cellStyle name="_적격(화산) _투찰_Book1_2008년도 도로유지보수 연간단가(2공구)-계약" xfId="1406"/>
    <cellStyle name="_적격(화산) _투찰_Book1_내역서(최초)" xfId="1407"/>
    <cellStyle name="_적격(화산) _투찰_Book1_내역서(최초)_2008년도 도로유지보수 연간단가(2공구)-계약" xfId="1408"/>
    <cellStyle name="_적격(화산) _투찰_Book1_설계내역서" xfId="1409"/>
    <cellStyle name="_적격(화산) _투찰_Book1_설계내역서(2차)" xfId="1410"/>
    <cellStyle name="_적격(화산) _투찰_Book1_설계내역서(2차)_2008년도 도로유지보수 연간단가(2공구)-계약" xfId="1411"/>
    <cellStyle name="_적격(화산) _투찰_Book1_설계내역서_2008년도 도로유지보수 연간단가(2공구)-계약" xfId="1412"/>
    <cellStyle name="_적격(화산) _투찰_P-(현리-신팔)" xfId="1413"/>
    <cellStyle name="_적격(화산) _투찰_P-(현리-신팔)_2008년도 도로유지보수 연간단가(2공구)-계약" xfId="1414"/>
    <cellStyle name="_적격(화산) _투찰_P-(현리-신팔)_내역서(최초)" xfId="1415"/>
    <cellStyle name="_적격(화산) _투찰_P-(현리-신팔)_내역서(최초)_2008년도 도로유지보수 연간단가(2공구)-계약" xfId="1416"/>
    <cellStyle name="_적격(화산) _투찰_P-(현리-신팔)_설계내역서" xfId="1417"/>
    <cellStyle name="_적격(화산) _투찰_P-(현리-신팔)_설계내역서(2차)" xfId="1418"/>
    <cellStyle name="_적격(화산) _투찰_P-(현리-신팔)_설계내역서(2차)_2008년도 도로유지보수 연간단가(2공구)-계약" xfId="1419"/>
    <cellStyle name="_적격(화산) _투찰_P-(현리-신팔)_설계내역서_2008년도 도로유지보수 연간단가(2공구)-계약" xfId="1420"/>
    <cellStyle name="_적격(화산) _투찰_내역서(최초)" xfId="1421"/>
    <cellStyle name="_적격(화산) _투찰_내역서(최초)_2008년도 도로유지보수 연간단가(2공구)-계약" xfId="1422"/>
    <cellStyle name="_적격(화산) _투찰_부대결과" xfId="1423"/>
    <cellStyle name="_적격(화산) _투찰_부대결과_2008년도 도로유지보수 연간단가(2공구)-계약" xfId="1424"/>
    <cellStyle name="_적격(화산) _투찰_부대결과_Book1" xfId="1425"/>
    <cellStyle name="_적격(화산) _투찰_부대결과_Book1_2008년도 도로유지보수 연간단가(2공구)-계약" xfId="1426"/>
    <cellStyle name="_적격(화산) _투찰_부대결과_Book1_내역서(최초)" xfId="1427"/>
    <cellStyle name="_적격(화산) _투찰_부대결과_Book1_내역서(최초)_2008년도 도로유지보수 연간단가(2공구)-계약" xfId="1428"/>
    <cellStyle name="_적격(화산) _투찰_부대결과_Book1_설계내역서" xfId="1429"/>
    <cellStyle name="_적격(화산) _투찰_부대결과_Book1_설계내역서(2차)" xfId="1430"/>
    <cellStyle name="_적격(화산) _투찰_부대결과_Book1_설계내역서(2차)_2008년도 도로유지보수 연간단가(2공구)-계약" xfId="1431"/>
    <cellStyle name="_적격(화산) _투찰_부대결과_Book1_설계내역서_2008년도 도로유지보수 연간단가(2공구)-계약" xfId="1432"/>
    <cellStyle name="_적격(화산) _투찰_부대결과_P-(현리-신팔)" xfId="1433"/>
    <cellStyle name="_적격(화산) _투찰_부대결과_P-(현리-신팔)_2008년도 도로유지보수 연간단가(2공구)-계약" xfId="1434"/>
    <cellStyle name="_적격(화산) _투찰_부대결과_P-(현리-신팔)_내역서(최초)" xfId="1435"/>
    <cellStyle name="_적격(화산) _투찰_부대결과_P-(현리-신팔)_내역서(최초)_2008년도 도로유지보수 연간단가(2공구)-계약" xfId="1436"/>
    <cellStyle name="_적격(화산) _투찰_부대결과_P-(현리-신팔)_설계내역서" xfId="1437"/>
    <cellStyle name="_적격(화산) _투찰_부대결과_P-(현리-신팔)_설계내역서(2차)" xfId="1438"/>
    <cellStyle name="_적격(화산) _투찰_부대결과_P-(현리-신팔)_설계내역서(2차)_2008년도 도로유지보수 연간단가(2공구)-계약" xfId="1439"/>
    <cellStyle name="_적격(화산) _투찰_부대결과_P-(현리-신팔)_설계내역서_2008년도 도로유지보수 연간단가(2공구)-계약" xfId="1440"/>
    <cellStyle name="_적격(화산) _투찰_부대결과_내역서(최초)" xfId="1441"/>
    <cellStyle name="_적격(화산) _투찰_부대결과_내역서(최초)_2008년도 도로유지보수 연간단가(2공구)-계약" xfId="1442"/>
    <cellStyle name="_적격(화산) _투찰_부대결과_설계내역서" xfId="1443"/>
    <cellStyle name="_적격(화산) _투찰_부대결과_설계내역서(2차)" xfId="1444"/>
    <cellStyle name="_적격(화산) _투찰_부대결과_설계내역서(2차)_2008년도 도로유지보수 연간단가(2공구)-계약" xfId="1445"/>
    <cellStyle name="_적격(화산) _투찰_부대결과_설계내역서_2008년도 도로유지보수 연간단가(2공구)-계약" xfId="1446"/>
    <cellStyle name="_적격(화산) _투찰_부대결과_현리-신팔도로설계" xfId="1447"/>
    <cellStyle name="_적격(화산) _투찰_부대결과_현리-신팔도로설계_2008년도 도로유지보수 연간단가(2공구)-계약" xfId="1448"/>
    <cellStyle name="_적격(화산) _투찰_부대결과_현리-신팔도로설계_내역서(최초)" xfId="1449"/>
    <cellStyle name="_적격(화산) _투찰_부대결과_현리-신팔도로설계_내역서(최초)_2008년도 도로유지보수 연간단가(2공구)-계약" xfId="1450"/>
    <cellStyle name="_적격(화산) _투찰_부대결과_현리-신팔도로설계_설계내역서" xfId="1451"/>
    <cellStyle name="_적격(화산) _투찰_부대결과_현리-신팔도로설계_설계내역서(2차)" xfId="1452"/>
    <cellStyle name="_적격(화산) _투찰_부대결과_현리-신팔도로설계_설계내역서(2차)_2008년도 도로유지보수 연간단가(2공구)-계약" xfId="1453"/>
    <cellStyle name="_적격(화산) _투찰_부대결과_현리-신팔도로설계_설계내역서_2008년도 도로유지보수 연간단가(2공구)-계약" xfId="1454"/>
    <cellStyle name="_적격(화산) _투찰_설계내역서" xfId="1455"/>
    <cellStyle name="_적격(화산) _투찰_설계내역서(2차)" xfId="1456"/>
    <cellStyle name="_적격(화산) _투찰_설계내역서(2차)_2008년도 도로유지보수 연간단가(2공구)-계약" xfId="1457"/>
    <cellStyle name="_적격(화산) _투찰_설계내역서_2008년도 도로유지보수 연간단가(2공구)-계약" xfId="1458"/>
    <cellStyle name="_적격(화산) _투찰_현리-신팔도로설계" xfId="1459"/>
    <cellStyle name="_적격(화산) _투찰_현리-신팔도로설계_2008년도 도로유지보수 연간단가(2공구)-계약" xfId="1460"/>
    <cellStyle name="_적격(화산) _투찰_현리-신팔도로설계_내역서(최초)" xfId="1461"/>
    <cellStyle name="_적격(화산) _투찰_현리-신팔도로설계_내역서(최초)_2008년도 도로유지보수 연간단가(2공구)-계약" xfId="1462"/>
    <cellStyle name="_적격(화산) _투찰_현리-신팔도로설계_설계내역서" xfId="1463"/>
    <cellStyle name="_적격(화산) _투찰_현리-신팔도로설계_설계내역서(2차)" xfId="1464"/>
    <cellStyle name="_적격(화산) _투찰_현리-신팔도로설계_설계내역서(2차)_2008년도 도로유지보수 연간단가(2공구)-계약" xfId="1465"/>
    <cellStyle name="_적격(화산) _투찰_현리-신팔도로설계_설계내역서_2008년도 도로유지보수 연간단가(2공구)-계약" xfId="1466"/>
    <cellStyle name="_적격(화산) _현리-신팔도로설계" xfId="1467"/>
    <cellStyle name="_적격(화산) _현리-신팔도로설계_2008년도 도로유지보수 연간단가(2공구)-계약" xfId="1468"/>
    <cellStyle name="_적격(화산) _현리-신팔도로설계_내역서(최초)" xfId="1469"/>
    <cellStyle name="_적격(화산) _현리-신팔도로설계_내역서(최초)_2008년도 도로유지보수 연간단가(2공구)-계약" xfId="1470"/>
    <cellStyle name="_적격(화산) _현리-신팔도로설계_설계내역서" xfId="1471"/>
    <cellStyle name="_적격(화산) _현리-신팔도로설계_설계내역서(2차)" xfId="1472"/>
    <cellStyle name="_적격(화산) _현리-신팔도로설계_설계내역서(2차)_2008년도 도로유지보수 연간단가(2공구)-계약" xfId="1473"/>
    <cellStyle name="_적격(화산) _현리-신팔도로설계_설계내역서_2008년도 도로유지보수 연간단가(2공구)-계약" xfId="1474"/>
    <cellStyle name="_전주시관내(이서~용정)건설공사(신화)" xfId="1475"/>
    <cellStyle name="_제목" xfId="1476"/>
    <cellStyle name="_제목_내역서" xfId="1477"/>
    <cellStyle name="_조경" xfId="1478"/>
    <cellStyle name="_중림내역표지" xfId="1479"/>
    <cellStyle name="_지정과제1분기실적(확정990408)" xfId="1480"/>
    <cellStyle name="_지정과제1분기실적(확정990408)_1" xfId="1481"/>
    <cellStyle name="_지정과제2차심의list" xfId="1482"/>
    <cellStyle name="_지정과제2차심의list_1" xfId="1483"/>
    <cellStyle name="_지정과제2차심의list_2" xfId="1484"/>
    <cellStyle name="_지정과제2차심의결과" xfId="1485"/>
    <cellStyle name="_지정과제2차심의결과(금액조정후최종)" xfId="1486"/>
    <cellStyle name="_지정과제2차심의결과(금액조정후최종)_1" xfId="1487"/>
    <cellStyle name="_지정과제2차심의결과(금액조정후최종)_1_경영개선실적보고(전주공장)" xfId="1488"/>
    <cellStyle name="_지정과제2차심의결과(금액조정후최종)_1_별첨1_2" xfId="1489"/>
    <cellStyle name="_지정과제2차심의결과(금액조정후최종)_1_제안과제집계표(공장전체)" xfId="1490"/>
    <cellStyle name="_지정과제2차심의결과(금액조정후최종)_경영개선실적보고(전주공장)" xfId="1491"/>
    <cellStyle name="_지정과제2차심의결과(금액조정후최종)_별첨1_2" xfId="1492"/>
    <cellStyle name="_지정과제2차심의결과(금액조정후최종)_제안과제집계표(공장전체)" xfId="1493"/>
    <cellStyle name="_지정과제2차심의결과_1" xfId="1494"/>
    <cellStyle name="_집중관리(981231)" xfId="1495"/>
    <cellStyle name="_집중관리(981231)_1" xfId="1496"/>
    <cellStyle name="_집중관리(지정과제및 양식)" xfId="1497"/>
    <cellStyle name="_집중관리(지정과제및 양식)_1" xfId="1498"/>
    <cellStyle name="_집행갑지 " xfId="1499"/>
    <cellStyle name="_집행갑지 _2008년도 도로유지보수 연간단가(2공구)-계약" xfId="1500"/>
    <cellStyle name="_집행갑지 _Book1" xfId="1501"/>
    <cellStyle name="_집행갑지 _Book1_2008년도 도로유지보수 연간단가(2공구)-계약" xfId="1502"/>
    <cellStyle name="_집행갑지 _Book1_내역서(최초)" xfId="1503"/>
    <cellStyle name="_집행갑지 _Book1_내역서(최초)_2008년도 도로유지보수 연간단가(2공구)-계약" xfId="1504"/>
    <cellStyle name="_집행갑지 _Book1_설계내역서" xfId="1505"/>
    <cellStyle name="_집행갑지 _Book1_설계내역서(2차)" xfId="1506"/>
    <cellStyle name="_집행갑지 _Book1_설계내역서(2차)_2008년도 도로유지보수 연간단가(2공구)-계약" xfId="1507"/>
    <cellStyle name="_집행갑지 _Book1_설계내역서_2008년도 도로유지보수 연간단가(2공구)-계약" xfId="1508"/>
    <cellStyle name="_집행갑지 _P-(현리-신팔)" xfId="1509"/>
    <cellStyle name="_집행갑지 _P-(현리-신팔)_2008년도 도로유지보수 연간단가(2공구)-계약" xfId="1510"/>
    <cellStyle name="_집행갑지 _P-(현리-신팔)_내역서(최초)" xfId="1511"/>
    <cellStyle name="_집행갑지 _P-(현리-신팔)_내역서(최초)_2008년도 도로유지보수 연간단가(2공구)-계약" xfId="1512"/>
    <cellStyle name="_집행갑지 _P-(현리-신팔)_설계내역서" xfId="1513"/>
    <cellStyle name="_집행갑지 _P-(현리-신팔)_설계내역서(2차)" xfId="1514"/>
    <cellStyle name="_집행갑지 _P-(현리-신팔)_설계내역서(2차)_2008년도 도로유지보수 연간단가(2공구)-계약" xfId="1515"/>
    <cellStyle name="_집행갑지 _P-(현리-신팔)_설계내역서_2008년도 도로유지보수 연간단가(2공구)-계약" xfId="1516"/>
    <cellStyle name="_집행갑지 _p-하남강일1" xfId="1517"/>
    <cellStyle name="_집행갑지 _p-하남강일1_2008년도 도로유지보수 연간단가(2공구)-계약" xfId="1518"/>
    <cellStyle name="_집행갑지 _p-하남강일1_내역서(최초)" xfId="1519"/>
    <cellStyle name="_집행갑지 _p-하남강일1_내역서(최초)_2008년도 도로유지보수 연간단가(2공구)-계약" xfId="1520"/>
    <cellStyle name="_집행갑지 _p-하남강일1_설계내역서" xfId="1521"/>
    <cellStyle name="_집행갑지 _p-하남강일1_설계내역서(2차)" xfId="1522"/>
    <cellStyle name="_집행갑지 _p-하남강일1_설계내역서(2차)_2008년도 도로유지보수 연간단가(2공구)-계약" xfId="1523"/>
    <cellStyle name="_집행갑지 _p-하남강일1_설계내역서_2008년도 도로유지보수 연간단가(2공구)-계약" xfId="1524"/>
    <cellStyle name="_집행갑지 _내역서(최초)" xfId="1525"/>
    <cellStyle name="_집행갑지 _내역서(최초)_2008년도 도로유지보수 연간단가(2공구)-계약" xfId="1526"/>
    <cellStyle name="_집행갑지 _부대결과" xfId="1527"/>
    <cellStyle name="_집행갑지 _부대결과_2008년도 도로유지보수 연간단가(2공구)-계약" xfId="1528"/>
    <cellStyle name="_집행갑지 _부대결과_Book1" xfId="1529"/>
    <cellStyle name="_집행갑지 _부대결과_Book1_2008년도 도로유지보수 연간단가(2공구)-계약" xfId="1530"/>
    <cellStyle name="_집행갑지 _부대결과_Book1_내역서(최초)" xfId="1531"/>
    <cellStyle name="_집행갑지 _부대결과_Book1_내역서(최초)_2008년도 도로유지보수 연간단가(2공구)-계약" xfId="1532"/>
    <cellStyle name="_집행갑지 _부대결과_Book1_설계내역서" xfId="1533"/>
    <cellStyle name="_집행갑지 _부대결과_Book1_설계내역서(2차)" xfId="1534"/>
    <cellStyle name="_집행갑지 _부대결과_Book1_설계내역서(2차)_2008년도 도로유지보수 연간단가(2공구)-계약" xfId="1535"/>
    <cellStyle name="_집행갑지 _부대결과_Book1_설계내역서_2008년도 도로유지보수 연간단가(2공구)-계약" xfId="1536"/>
    <cellStyle name="_집행갑지 _부대결과_P-(현리-신팔)" xfId="1537"/>
    <cellStyle name="_집행갑지 _부대결과_P-(현리-신팔)_2008년도 도로유지보수 연간단가(2공구)-계약" xfId="1538"/>
    <cellStyle name="_집행갑지 _부대결과_P-(현리-신팔)_내역서(최초)" xfId="1539"/>
    <cellStyle name="_집행갑지 _부대결과_P-(현리-신팔)_내역서(최초)_2008년도 도로유지보수 연간단가(2공구)-계약" xfId="1540"/>
    <cellStyle name="_집행갑지 _부대결과_P-(현리-신팔)_설계내역서" xfId="1541"/>
    <cellStyle name="_집행갑지 _부대결과_P-(현리-신팔)_설계내역서(2차)" xfId="1542"/>
    <cellStyle name="_집행갑지 _부대결과_P-(현리-신팔)_설계내역서(2차)_2008년도 도로유지보수 연간단가(2공구)-계약" xfId="1543"/>
    <cellStyle name="_집행갑지 _부대결과_P-(현리-신팔)_설계내역서_2008년도 도로유지보수 연간단가(2공구)-계약" xfId="1544"/>
    <cellStyle name="_집행갑지 _부대결과_내역서(최초)" xfId="1545"/>
    <cellStyle name="_집행갑지 _부대결과_내역서(최초)_2008년도 도로유지보수 연간단가(2공구)-계약" xfId="1546"/>
    <cellStyle name="_집행갑지 _부대결과_설계내역서" xfId="1547"/>
    <cellStyle name="_집행갑지 _부대결과_설계내역서(2차)" xfId="1548"/>
    <cellStyle name="_집행갑지 _부대결과_설계내역서(2차)_2008년도 도로유지보수 연간단가(2공구)-계약" xfId="1549"/>
    <cellStyle name="_집행갑지 _부대결과_설계내역서_2008년도 도로유지보수 연간단가(2공구)-계약" xfId="1550"/>
    <cellStyle name="_집행갑지 _부대결과_현리-신팔도로설계" xfId="1551"/>
    <cellStyle name="_집행갑지 _부대결과_현리-신팔도로설계_2008년도 도로유지보수 연간단가(2공구)-계약" xfId="1552"/>
    <cellStyle name="_집행갑지 _부대결과_현리-신팔도로설계_내역서(최초)" xfId="1553"/>
    <cellStyle name="_집행갑지 _부대결과_현리-신팔도로설계_내역서(최초)_2008년도 도로유지보수 연간단가(2공구)-계약" xfId="1554"/>
    <cellStyle name="_집행갑지 _부대결과_현리-신팔도로설계_설계내역서" xfId="1555"/>
    <cellStyle name="_집행갑지 _부대결과_현리-신팔도로설계_설계내역서(2차)" xfId="1556"/>
    <cellStyle name="_집행갑지 _부대결과_현리-신팔도로설계_설계내역서(2차)_2008년도 도로유지보수 연간단가(2공구)-계약" xfId="1557"/>
    <cellStyle name="_집행갑지 _부대결과_현리-신팔도로설계_설계내역서_2008년도 도로유지보수 연간단가(2공구)-계약" xfId="1558"/>
    <cellStyle name="_집행갑지 _부대입찰특별조건및내역송부(최저가)" xfId="1559"/>
    <cellStyle name="_집행갑지 _부대입찰특별조건및내역송부(최저가)_2008년도 도로유지보수 연간단가(2공구)-계약" xfId="1560"/>
    <cellStyle name="_집행갑지 _부대입찰특별조건및내역송부(최저가)_Book1" xfId="1561"/>
    <cellStyle name="_집행갑지 _부대입찰특별조건및내역송부(최저가)_Book1_2008년도 도로유지보수 연간단가(2공구)-계약" xfId="1562"/>
    <cellStyle name="_집행갑지 _부대입찰특별조건및내역송부(최저가)_Book1_내역서(최초)" xfId="1563"/>
    <cellStyle name="_집행갑지 _부대입찰특별조건및내역송부(최저가)_Book1_내역서(최초)_2008년도 도로유지보수 연간단가(2공구)-계약" xfId="1564"/>
    <cellStyle name="_집행갑지 _부대입찰특별조건및내역송부(최저가)_Book1_설계내역서" xfId="1565"/>
    <cellStyle name="_집행갑지 _부대입찰특별조건및내역송부(최저가)_Book1_설계내역서(2차)" xfId="1566"/>
    <cellStyle name="_집행갑지 _부대입찰특별조건및내역송부(최저가)_Book1_설계내역서(2차)_2008년도 도로유지보수 연간단가(2공구)-계약" xfId="1567"/>
    <cellStyle name="_집행갑지 _부대입찰특별조건및내역송부(최저가)_Book1_설계내역서_2008년도 도로유지보수 연간단가(2공구)-계약" xfId="1568"/>
    <cellStyle name="_집행갑지 _부대입찰특별조건및내역송부(최저가)_P-(현리-신팔)" xfId="1569"/>
    <cellStyle name="_집행갑지 _부대입찰특별조건및내역송부(최저가)_P-(현리-신팔)_2008년도 도로유지보수 연간단가(2공구)-계약" xfId="1570"/>
    <cellStyle name="_집행갑지 _부대입찰특별조건및내역송부(최저가)_P-(현리-신팔)_내역서(최초)" xfId="1571"/>
    <cellStyle name="_집행갑지 _부대입찰특별조건및내역송부(최저가)_P-(현리-신팔)_내역서(최초)_2008년도 도로유지보수 연간단가(2공구)-계약" xfId="1572"/>
    <cellStyle name="_집행갑지 _부대입찰특별조건및내역송부(최저가)_P-(현리-신팔)_설계내역서" xfId="1573"/>
    <cellStyle name="_집행갑지 _부대입찰특별조건및내역송부(최저가)_P-(현리-신팔)_설계내역서(2차)" xfId="1574"/>
    <cellStyle name="_집행갑지 _부대입찰특별조건및내역송부(최저가)_P-(현리-신팔)_설계내역서(2차)_2008년도 도로유지보수 연간단가(2공구)-계약" xfId="1575"/>
    <cellStyle name="_집행갑지 _부대입찰특별조건및내역송부(최저가)_P-(현리-신팔)_설계내역서_2008년도 도로유지보수 연간단가(2공구)-계약" xfId="1576"/>
    <cellStyle name="_집행갑지 _부대입찰특별조건및내역송부(최저가)_내역서(최초)" xfId="1577"/>
    <cellStyle name="_집행갑지 _부대입찰특별조건및내역송부(최저가)_내역서(최초)_2008년도 도로유지보수 연간단가(2공구)-계약" xfId="1578"/>
    <cellStyle name="_집행갑지 _부대입찰특별조건및내역송부(최저가)_부대결과" xfId="1579"/>
    <cellStyle name="_집행갑지 _부대입찰특별조건및내역송부(최저가)_부대결과_2008년도 도로유지보수 연간단가(2공구)-계약" xfId="1580"/>
    <cellStyle name="_집행갑지 _부대입찰특별조건및내역송부(최저가)_부대결과_Book1" xfId="1581"/>
    <cellStyle name="_집행갑지 _부대입찰특별조건및내역송부(최저가)_부대결과_Book1_2008년도 도로유지보수 연간단가(2공구)-계약" xfId="1582"/>
    <cellStyle name="_집행갑지 _부대입찰특별조건및내역송부(최저가)_부대결과_Book1_내역서(최초)" xfId="1583"/>
    <cellStyle name="_집행갑지 _부대입찰특별조건및내역송부(최저가)_부대결과_Book1_내역서(최초)_2008년도 도로유지보수 연간단가(2공구)-계약" xfId="1584"/>
    <cellStyle name="_집행갑지 _부대입찰특별조건및내역송부(최저가)_부대결과_Book1_설계내역서" xfId="1585"/>
    <cellStyle name="_집행갑지 _부대입찰특별조건및내역송부(최저가)_부대결과_Book1_설계내역서(2차)" xfId="1586"/>
    <cellStyle name="_집행갑지 _부대입찰특별조건및내역송부(최저가)_부대결과_Book1_설계내역서(2차)_2008년도 도로유지보수 연간단가(2공구)-계약" xfId="1587"/>
    <cellStyle name="_집행갑지 _부대입찰특별조건및내역송부(최저가)_부대결과_Book1_설계내역서_2008년도 도로유지보수 연간단가(2공구)-계약" xfId="1588"/>
    <cellStyle name="_집행갑지 _부대입찰특별조건및내역송부(최저가)_부대결과_P-(현리-신팔)" xfId="1589"/>
    <cellStyle name="_집행갑지 _부대입찰특별조건및내역송부(최저가)_부대결과_P-(현리-신팔)_2008년도 도로유지보수 연간단가(2공구)-계약" xfId="1590"/>
    <cellStyle name="_집행갑지 _부대입찰특별조건및내역송부(최저가)_부대결과_P-(현리-신팔)_내역서(최초)" xfId="1591"/>
    <cellStyle name="_집행갑지 _부대입찰특별조건및내역송부(최저가)_부대결과_P-(현리-신팔)_내역서(최초)_2008년도 도로유지보수 연간단가(2공구)-계약" xfId="1592"/>
    <cellStyle name="_집행갑지 _부대입찰특별조건및내역송부(최저가)_부대결과_P-(현리-신팔)_설계내역서" xfId="1593"/>
    <cellStyle name="_집행갑지 _부대입찰특별조건및내역송부(최저가)_부대결과_P-(현리-신팔)_설계내역서(2차)" xfId="1594"/>
    <cellStyle name="_집행갑지 _부대입찰특별조건및내역송부(최저가)_부대결과_P-(현리-신팔)_설계내역서(2차)_2008년도 도로유지보수 연간단가(2공구)-계약" xfId="1595"/>
    <cellStyle name="_집행갑지 _부대입찰특별조건및내역송부(최저가)_부대결과_P-(현리-신팔)_설계내역서_2008년도 도로유지보수 연간단가(2공구)-계약" xfId="1596"/>
    <cellStyle name="_집행갑지 _부대입찰특별조건및내역송부(최저가)_부대결과_내역서(최초)" xfId="1597"/>
    <cellStyle name="_집행갑지 _부대입찰특별조건및내역송부(최저가)_부대결과_내역서(최초)_2008년도 도로유지보수 연간단가(2공구)-계약" xfId="1598"/>
    <cellStyle name="_집행갑지 _부대입찰특별조건및내역송부(최저가)_부대결과_설계내역서" xfId="1599"/>
    <cellStyle name="_집행갑지 _부대입찰특별조건및내역송부(최저가)_부대결과_설계내역서(2차)" xfId="1600"/>
    <cellStyle name="_집행갑지 _부대입찰특별조건및내역송부(최저가)_부대결과_설계내역서(2차)_2008년도 도로유지보수 연간단가(2공구)-계약" xfId="1601"/>
    <cellStyle name="_집행갑지 _부대입찰특별조건및내역송부(최저가)_부대결과_설계내역서_2008년도 도로유지보수 연간단가(2공구)-계약" xfId="1602"/>
    <cellStyle name="_집행갑지 _부대입찰특별조건및내역송부(최저가)_부대결과_현리-신팔도로설계" xfId="1603"/>
    <cellStyle name="_집행갑지 _부대입찰특별조건및내역송부(최저가)_부대결과_현리-신팔도로설계_2008년도 도로유지보수 연간단가(2공구)-계약" xfId="1604"/>
    <cellStyle name="_집행갑지 _부대입찰특별조건및내역송부(최저가)_부대결과_현리-신팔도로설계_내역서(최초)" xfId="1605"/>
    <cellStyle name="_집행갑지 _부대입찰특별조건및내역송부(최저가)_부대결과_현리-신팔도로설계_내역서(최초)_2008년도 도로유지보수 연간단가(2공구)-계약" xfId="1606"/>
    <cellStyle name="_집행갑지 _부대입찰특별조건및내역송부(최저가)_부대결과_현리-신팔도로설계_설계내역서" xfId="1607"/>
    <cellStyle name="_집행갑지 _부대입찰특별조건및내역송부(최저가)_부대결과_현리-신팔도로설계_설계내역서(2차)" xfId="1608"/>
    <cellStyle name="_집행갑지 _부대입찰특별조건및내역송부(최저가)_부대결과_현리-신팔도로설계_설계내역서(2차)_2008년도 도로유지보수 연간단가(2공구)-계약" xfId="1609"/>
    <cellStyle name="_집행갑지 _부대입찰특별조건및내역송부(최저가)_부대결과_현리-신팔도로설계_설계내역서_2008년도 도로유지보수 연간단가(2공구)-계약" xfId="1610"/>
    <cellStyle name="_집행갑지 _부대입찰특별조건및내역송부(최저가)_설계내역서" xfId="1611"/>
    <cellStyle name="_집행갑지 _부대입찰특별조건및내역송부(최저가)_설계내역서(2차)" xfId="1612"/>
    <cellStyle name="_집행갑지 _부대입찰특별조건및내역송부(최저가)_설계내역서(2차)_2008년도 도로유지보수 연간단가(2공구)-계약" xfId="1613"/>
    <cellStyle name="_집행갑지 _부대입찰특별조건및내역송부(최저가)_설계내역서_2008년도 도로유지보수 연간단가(2공구)-계약" xfId="1614"/>
    <cellStyle name="_집행갑지 _부대입찰특별조건및내역송부(최저가)_현리-신팔도로설계" xfId="1615"/>
    <cellStyle name="_집행갑지 _부대입찰특별조건및내역송부(최저가)_현리-신팔도로설계_2008년도 도로유지보수 연간단가(2공구)-계약" xfId="1616"/>
    <cellStyle name="_집행갑지 _부대입찰특별조건및내역송부(최저가)_현리-신팔도로설계_내역서(최초)" xfId="1617"/>
    <cellStyle name="_집행갑지 _부대입찰특별조건및내역송부(최저가)_현리-신팔도로설계_내역서(최초)_2008년도 도로유지보수 연간단가(2공구)-계약" xfId="1618"/>
    <cellStyle name="_집행갑지 _부대입찰특별조건및내역송부(최저가)_현리-신팔도로설계_설계내역서" xfId="1619"/>
    <cellStyle name="_집행갑지 _부대입찰특별조건및내역송부(최저가)_현리-신팔도로설계_설계내역서(2차)" xfId="1620"/>
    <cellStyle name="_집행갑지 _부대입찰특별조건및내역송부(최저가)_현리-신팔도로설계_설계내역서(2차)_2008년도 도로유지보수 연간단가(2공구)-계약" xfId="1621"/>
    <cellStyle name="_집행갑지 _부대입찰특별조건및내역송부(최저가)_현리-신팔도로설계_설계내역서_2008년도 도로유지보수 연간단가(2공구)-계약" xfId="1622"/>
    <cellStyle name="_집행갑지 _설계내역서" xfId="1623"/>
    <cellStyle name="_집행갑지 _설계내역서(2차)" xfId="1624"/>
    <cellStyle name="_집행갑지 _설계내역서(2차)_2008년도 도로유지보수 연간단가(2공구)-계약" xfId="1625"/>
    <cellStyle name="_집행갑지 _설계내역서_2008년도 도로유지보수 연간단가(2공구)-계약" xfId="1626"/>
    <cellStyle name="_집행갑지 _시행계획보고(중앙선6공구)" xfId="1627"/>
    <cellStyle name="_집행갑지 _시행계획보고(중앙선6공구)_2008년도 도로유지보수 연간단가(2공구)-계약" xfId="1628"/>
    <cellStyle name="_집행갑지 _투찰" xfId="1629"/>
    <cellStyle name="_집행갑지 _투찰_2008년도 도로유지보수 연간단가(2공구)-계약" xfId="1630"/>
    <cellStyle name="_집행갑지 _투찰_Book1" xfId="1631"/>
    <cellStyle name="_집행갑지 _투찰_Book1_2008년도 도로유지보수 연간단가(2공구)-계약" xfId="1632"/>
    <cellStyle name="_집행갑지 _투찰_Book1_내역서(최초)" xfId="1633"/>
    <cellStyle name="_집행갑지 _투찰_Book1_내역서(최초)_2008년도 도로유지보수 연간단가(2공구)-계약" xfId="1634"/>
    <cellStyle name="_집행갑지 _투찰_Book1_설계내역서" xfId="1635"/>
    <cellStyle name="_집행갑지 _투찰_Book1_설계내역서(2차)" xfId="1636"/>
    <cellStyle name="_집행갑지 _투찰_Book1_설계내역서(2차)_2008년도 도로유지보수 연간단가(2공구)-계약" xfId="1637"/>
    <cellStyle name="_집행갑지 _투찰_Book1_설계내역서_2008년도 도로유지보수 연간단가(2공구)-계약" xfId="1638"/>
    <cellStyle name="_집행갑지 _투찰_P-(현리-신팔)" xfId="1639"/>
    <cellStyle name="_집행갑지 _투찰_P-(현리-신팔)_2008년도 도로유지보수 연간단가(2공구)-계약" xfId="1640"/>
    <cellStyle name="_집행갑지 _투찰_P-(현리-신팔)_내역서(최초)" xfId="1641"/>
    <cellStyle name="_집행갑지 _투찰_P-(현리-신팔)_내역서(최초)_2008년도 도로유지보수 연간단가(2공구)-계약" xfId="1642"/>
    <cellStyle name="_집행갑지 _투찰_P-(현리-신팔)_설계내역서" xfId="1643"/>
    <cellStyle name="_집행갑지 _투찰_P-(현리-신팔)_설계내역서(2차)" xfId="1644"/>
    <cellStyle name="_집행갑지 _투찰_P-(현리-신팔)_설계내역서(2차)_2008년도 도로유지보수 연간단가(2공구)-계약" xfId="1645"/>
    <cellStyle name="_집행갑지 _투찰_P-(현리-신팔)_설계내역서_2008년도 도로유지보수 연간단가(2공구)-계약" xfId="1646"/>
    <cellStyle name="_집행갑지 _투찰_내역서(최초)" xfId="1647"/>
    <cellStyle name="_집행갑지 _투찰_내역서(최초)_2008년도 도로유지보수 연간단가(2공구)-계약" xfId="1648"/>
    <cellStyle name="_집행갑지 _투찰_부대결과" xfId="1649"/>
    <cellStyle name="_집행갑지 _투찰_부대결과_2008년도 도로유지보수 연간단가(2공구)-계약" xfId="1650"/>
    <cellStyle name="_집행갑지 _투찰_부대결과_Book1" xfId="1651"/>
    <cellStyle name="_집행갑지 _투찰_부대결과_Book1_2008년도 도로유지보수 연간단가(2공구)-계약" xfId="1652"/>
    <cellStyle name="_집행갑지 _투찰_부대결과_Book1_내역서(최초)" xfId="1653"/>
    <cellStyle name="_집행갑지 _투찰_부대결과_Book1_내역서(최초)_2008년도 도로유지보수 연간단가(2공구)-계약" xfId="1654"/>
    <cellStyle name="_집행갑지 _투찰_부대결과_Book1_설계내역서" xfId="1655"/>
    <cellStyle name="_집행갑지 _투찰_부대결과_Book1_설계내역서(2차)" xfId="1656"/>
    <cellStyle name="_집행갑지 _투찰_부대결과_Book1_설계내역서(2차)_2008년도 도로유지보수 연간단가(2공구)-계약" xfId="1657"/>
    <cellStyle name="_집행갑지 _투찰_부대결과_Book1_설계내역서_2008년도 도로유지보수 연간단가(2공구)-계약" xfId="1658"/>
    <cellStyle name="_집행갑지 _투찰_부대결과_P-(현리-신팔)" xfId="1659"/>
    <cellStyle name="_집행갑지 _투찰_부대결과_P-(현리-신팔)_2008년도 도로유지보수 연간단가(2공구)-계약" xfId="1660"/>
    <cellStyle name="_집행갑지 _투찰_부대결과_P-(현리-신팔)_내역서(최초)" xfId="1661"/>
    <cellStyle name="_집행갑지 _투찰_부대결과_P-(현리-신팔)_내역서(최초)_2008년도 도로유지보수 연간단가(2공구)-계약" xfId="1662"/>
    <cellStyle name="_집행갑지 _투찰_부대결과_P-(현리-신팔)_설계내역서" xfId="1663"/>
    <cellStyle name="_집행갑지 _투찰_부대결과_P-(현리-신팔)_설계내역서(2차)" xfId="1664"/>
    <cellStyle name="_집행갑지 _투찰_부대결과_P-(현리-신팔)_설계내역서(2차)_2008년도 도로유지보수 연간단가(2공구)-계약" xfId="1665"/>
    <cellStyle name="_집행갑지 _투찰_부대결과_P-(현리-신팔)_설계내역서_2008년도 도로유지보수 연간단가(2공구)-계약" xfId="1666"/>
    <cellStyle name="_집행갑지 _투찰_부대결과_내역서(최초)" xfId="1667"/>
    <cellStyle name="_집행갑지 _투찰_부대결과_내역서(최초)_2008년도 도로유지보수 연간단가(2공구)-계약" xfId="1668"/>
    <cellStyle name="_집행갑지 _투찰_부대결과_설계내역서" xfId="1669"/>
    <cellStyle name="_집행갑지 _투찰_부대결과_설계내역서(2차)" xfId="1670"/>
    <cellStyle name="_집행갑지 _투찰_부대결과_설계내역서(2차)_2008년도 도로유지보수 연간단가(2공구)-계약" xfId="1671"/>
    <cellStyle name="_집행갑지 _투찰_부대결과_설계내역서_2008년도 도로유지보수 연간단가(2공구)-계약" xfId="1672"/>
    <cellStyle name="_집행갑지 _투찰_부대결과_현리-신팔도로설계" xfId="1673"/>
    <cellStyle name="_집행갑지 _투찰_부대결과_현리-신팔도로설계_2008년도 도로유지보수 연간단가(2공구)-계약" xfId="1674"/>
    <cellStyle name="_집행갑지 _투찰_부대결과_현리-신팔도로설계_내역서(최초)" xfId="1675"/>
    <cellStyle name="_집행갑지 _투찰_부대결과_현리-신팔도로설계_내역서(최초)_2008년도 도로유지보수 연간단가(2공구)-계약" xfId="1676"/>
    <cellStyle name="_집행갑지 _투찰_부대결과_현리-신팔도로설계_설계내역서" xfId="1677"/>
    <cellStyle name="_집행갑지 _투찰_부대결과_현리-신팔도로설계_설계내역서(2차)" xfId="1678"/>
    <cellStyle name="_집행갑지 _투찰_부대결과_현리-신팔도로설계_설계내역서(2차)_2008년도 도로유지보수 연간단가(2공구)-계약" xfId="1679"/>
    <cellStyle name="_집행갑지 _투찰_부대결과_현리-신팔도로설계_설계내역서_2008년도 도로유지보수 연간단가(2공구)-계약" xfId="1680"/>
    <cellStyle name="_집행갑지 _투찰_설계내역서" xfId="1681"/>
    <cellStyle name="_집행갑지 _투찰_설계내역서(2차)" xfId="1682"/>
    <cellStyle name="_집행갑지 _투찰_설계내역서(2차)_2008년도 도로유지보수 연간단가(2공구)-계약" xfId="1683"/>
    <cellStyle name="_집행갑지 _투찰_설계내역서_2008년도 도로유지보수 연간단가(2공구)-계약" xfId="1684"/>
    <cellStyle name="_집행갑지 _투찰_현리-신팔도로설계" xfId="1685"/>
    <cellStyle name="_집행갑지 _투찰_현리-신팔도로설계_2008년도 도로유지보수 연간단가(2공구)-계약" xfId="1686"/>
    <cellStyle name="_집행갑지 _투찰_현리-신팔도로설계_내역서(최초)" xfId="1687"/>
    <cellStyle name="_집행갑지 _투찰_현리-신팔도로설계_내역서(최초)_2008년도 도로유지보수 연간단가(2공구)-계약" xfId="1688"/>
    <cellStyle name="_집행갑지 _투찰_현리-신팔도로설계_설계내역서" xfId="1689"/>
    <cellStyle name="_집행갑지 _투찰_현리-신팔도로설계_설계내역서(2차)" xfId="1690"/>
    <cellStyle name="_집행갑지 _투찰_현리-신팔도로설계_설계내역서(2차)_2008년도 도로유지보수 연간단가(2공구)-계약" xfId="1691"/>
    <cellStyle name="_집행갑지 _투찰_현리-신팔도로설계_설계내역서_2008년도 도로유지보수 연간단가(2공구)-계약" xfId="1692"/>
    <cellStyle name="_집행갑지 _현리-신팔도로설계" xfId="1693"/>
    <cellStyle name="_집행갑지 _현리-신팔도로설계_2008년도 도로유지보수 연간단가(2공구)-계약" xfId="1694"/>
    <cellStyle name="_집행갑지 _현리-신팔도로설계_내역서(최초)" xfId="1695"/>
    <cellStyle name="_집행갑지 _현리-신팔도로설계_내역서(최초)_2008년도 도로유지보수 연간단가(2공구)-계약" xfId="1696"/>
    <cellStyle name="_집행갑지 _현리-신팔도로설계_설계내역서" xfId="1697"/>
    <cellStyle name="_집행갑지 _현리-신팔도로설계_설계내역서(2차)" xfId="1698"/>
    <cellStyle name="_집행갑지 _현리-신팔도로설계_설계내역서(2차)_2008년도 도로유지보수 연간단가(2공구)-계약" xfId="1699"/>
    <cellStyle name="_집행갑지 _현리-신팔도로설계_설계내역서_2008년도 도로유지보수 연간단가(2공구)-계약" xfId="1700"/>
    <cellStyle name="_철도청통합사령실(대명)" xfId="1701"/>
    <cellStyle name="_축령산야영수련장조성및기타공사(동일)" xfId="1702"/>
    <cellStyle name="_토목공내역서" xfId="1703"/>
    <cellStyle name="_투찰" xfId="1704"/>
    <cellStyle name="_투찰_2008년도 도로유지보수 연간단가(2공구)-계약" xfId="1705"/>
    <cellStyle name="_투찰_Book1" xfId="1706"/>
    <cellStyle name="_투찰_Book1_2008년도 도로유지보수 연간단가(2공구)-계약" xfId="1707"/>
    <cellStyle name="_투찰_Book1_내역서(최초)" xfId="1708"/>
    <cellStyle name="_투찰_Book1_내역서(최초)_2008년도 도로유지보수 연간단가(2공구)-계약" xfId="1709"/>
    <cellStyle name="_투찰_Book1_설계내역서" xfId="1710"/>
    <cellStyle name="_투찰_Book1_설계내역서(2차)" xfId="1711"/>
    <cellStyle name="_투찰_Book1_설계내역서(2차)_2008년도 도로유지보수 연간단가(2공구)-계약" xfId="1712"/>
    <cellStyle name="_투찰_Book1_설계내역서_2008년도 도로유지보수 연간단가(2공구)-계약" xfId="1713"/>
    <cellStyle name="_투찰_P-(현리-신팔)" xfId="1714"/>
    <cellStyle name="_투찰_P-(현리-신팔)_2008년도 도로유지보수 연간단가(2공구)-계약" xfId="1715"/>
    <cellStyle name="_투찰_P-(현리-신팔)_내역서(최초)" xfId="1716"/>
    <cellStyle name="_투찰_P-(현리-신팔)_내역서(최초)_2008년도 도로유지보수 연간단가(2공구)-계약" xfId="1717"/>
    <cellStyle name="_투찰_P-(현리-신팔)_설계내역서" xfId="1718"/>
    <cellStyle name="_투찰_P-(현리-신팔)_설계내역서(2차)" xfId="1719"/>
    <cellStyle name="_투찰_P-(현리-신팔)_설계내역서(2차)_2008년도 도로유지보수 연간단가(2공구)-계약" xfId="1720"/>
    <cellStyle name="_투찰_P-(현리-신팔)_설계내역서_2008년도 도로유지보수 연간단가(2공구)-계약" xfId="1721"/>
    <cellStyle name="_투찰_내역서(최초)" xfId="1722"/>
    <cellStyle name="_투찰_내역서(최초)_2008년도 도로유지보수 연간단가(2공구)-계약" xfId="1723"/>
    <cellStyle name="_투찰_부대결과" xfId="1724"/>
    <cellStyle name="_투찰_부대결과_2008년도 도로유지보수 연간단가(2공구)-계약" xfId="1725"/>
    <cellStyle name="_투찰_부대결과_Book1" xfId="1726"/>
    <cellStyle name="_투찰_부대결과_Book1_2008년도 도로유지보수 연간단가(2공구)-계약" xfId="1727"/>
    <cellStyle name="_투찰_부대결과_Book1_내역서(최초)" xfId="1728"/>
    <cellStyle name="_투찰_부대결과_Book1_내역서(최초)_2008년도 도로유지보수 연간단가(2공구)-계약" xfId="1729"/>
    <cellStyle name="_투찰_부대결과_Book1_설계내역서" xfId="1730"/>
    <cellStyle name="_투찰_부대결과_Book1_설계내역서(2차)" xfId="1731"/>
    <cellStyle name="_투찰_부대결과_Book1_설계내역서(2차)_2008년도 도로유지보수 연간단가(2공구)-계약" xfId="1732"/>
    <cellStyle name="_투찰_부대결과_Book1_설계내역서_2008년도 도로유지보수 연간단가(2공구)-계약" xfId="1733"/>
    <cellStyle name="_투찰_부대결과_P-(현리-신팔)" xfId="1734"/>
    <cellStyle name="_투찰_부대결과_P-(현리-신팔)_2008년도 도로유지보수 연간단가(2공구)-계약" xfId="1735"/>
    <cellStyle name="_투찰_부대결과_P-(현리-신팔)_내역서(최초)" xfId="1736"/>
    <cellStyle name="_투찰_부대결과_P-(현리-신팔)_내역서(최초)_2008년도 도로유지보수 연간단가(2공구)-계약" xfId="1737"/>
    <cellStyle name="_투찰_부대결과_P-(현리-신팔)_설계내역서" xfId="1738"/>
    <cellStyle name="_투찰_부대결과_P-(현리-신팔)_설계내역서(2차)" xfId="1739"/>
    <cellStyle name="_투찰_부대결과_P-(현리-신팔)_설계내역서(2차)_2008년도 도로유지보수 연간단가(2공구)-계약" xfId="1740"/>
    <cellStyle name="_투찰_부대결과_P-(현리-신팔)_설계내역서_2008년도 도로유지보수 연간단가(2공구)-계약" xfId="1741"/>
    <cellStyle name="_투찰_부대결과_내역서(최초)" xfId="1742"/>
    <cellStyle name="_투찰_부대결과_내역서(최초)_2008년도 도로유지보수 연간단가(2공구)-계약" xfId="1743"/>
    <cellStyle name="_투찰_부대결과_설계내역서" xfId="1744"/>
    <cellStyle name="_투찰_부대결과_설계내역서(2차)" xfId="1745"/>
    <cellStyle name="_투찰_부대결과_설계내역서(2차)_2008년도 도로유지보수 연간단가(2공구)-계약" xfId="1746"/>
    <cellStyle name="_투찰_부대결과_설계내역서_2008년도 도로유지보수 연간단가(2공구)-계약" xfId="1747"/>
    <cellStyle name="_투찰_부대결과_현리-신팔도로설계" xfId="1748"/>
    <cellStyle name="_투찰_부대결과_현리-신팔도로설계_2008년도 도로유지보수 연간단가(2공구)-계약" xfId="1749"/>
    <cellStyle name="_투찰_부대결과_현리-신팔도로설계_내역서(최초)" xfId="1750"/>
    <cellStyle name="_투찰_부대결과_현리-신팔도로설계_내역서(최초)_2008년도 도로유지보수 연간단가(2공구)-계약" xfId="1751"/>
    <cellStyle name="_투찰_부대결과_현리-신팔도로설계_설계내역서" xfId="1752"/>
    <cellStyle name="_투찰_부대결과_현리-신팔도로설계_설계내역서(2차)" xfId="1753"/>
    <cellStyle name="_투찰_부대결과_현리-신팔도로설계_설계내역서(2차)_2008년도 도로유지보수 연간단가(2공구)-계약" xfId="1754"/>
    <cellStyle name="_투찰_부대결과_현리-신팔도로설계_설계내역서_2008년도 도로유지보수 연간단가(2공구)-계약" xfId="1755"/>
    <cellStyle name="_투찰_설계내역서" xfId="1756"/>
    <cellStyle name="_투찰_설계내역서(2차)" xfId="1757"/>
    <cellStyle name="_투찰_설계내역서(2차)_2008년도 도로유지보수 연간단가(2공구)-계약" xfId="1758"/>
    <cellStyle name="_투찰_설계내역서_2008년도 도로유지보수 연간단가(2공구)-계약" xfId="1759"/>
    <cellStyle name="_투찰_현리-신팔도로설계" xfId="1760"/>
    <cellStyle name="_투찰_현리-신팔도로설계_2008년도 도로유지보수 연간단가(2공구)-계약" xfId="1761"/>
    <cellStyle name="_투찰_현리-신팔도로설계_내역서(최초)" xfId="1762"/>
    <cellStyle name="_투찰_현리-신팔도로설계_내역서(최초)_2008년도 도로유지보수 연간단가(2공구)-계약" xfId="1763"/>
    <cellStyle name="_투찰_현리-신팔도로설계_설계내역서" xfId="1764"/>
    <cellStyle name="_투찰_현리-신팔도로설계_설계내역서(2차)" xfId="1765"/>
    <cellStyle name="_투찰_현리-신팔도로설계_설계내역서(2차)_2008년도 도로유지보수 연간단가(2공구)-계약" xfId="1766"/>
    <cellStyle name="_투찰_현리-신팔도로설계_설계내역서_2008년도 도로유지보수 연간단가(2공구)-계약" xfId="1767"/>
    <cellStyle name="_포항교도소(대동)" xfId="1768"/>
    <cellStyle name="_포항교도소(원본)" xfId="1769"/>
    <cellStyle name="_하도급관리계획서(갑지원주동화)" xfId="1770"/>
    <cellStyle name="_하도급양식" xfId="1771"/>
    <cellStyle name="_한뫼초부대시설공사(하도급)" xfId="1772"/>
    <cellStyle name="_한범중신축공사(하도급)" xfId="1773"/>
    <cellStyle name="_한범중신축공사(하도급완료)" xfId="1774"/>
    <cellStyle name="_한전연구견적" xfId="1775"/>
    <cellStyle name="_현리-신팔도로설계" xfId="1776"/>
    <cellStyle name="_현리-신팔도로설계_2008년도 도로유지보수 연간단가(2공구)-계약" xfId="1777"/>
    <cellStyle name="_현리-신팔도로설계_내역서(최초)" xfId="1778"/>
    <cellStyle name="_현리-신팔도로설계_내역서(최초)_2008년도 도로유지보수 연간단가(2공구)-계약" xfId="1779"/>
    <cellStyle name="_현리-신팔도로설계_설계내역서" xfId="1780"/>
    <cellStyle name="_현리-신팔도로설계_설계내역서(2차)" xfId="1781"/>
    <cellStyle name="_현리-신팔도로설계_설계내역서(2차)_2008년도 도로유지보수 연간단가(2공구)-계약" xfId="1782"/>
    <cellStyle name="_현리-신팔도로설계_설계내역서_2008년도 도로유지보수 연간단가(2공구)-계약" xfId="1783"/>
    <cellStyle name="_호남선두계역외2개소연결통로" xfId="1784"/>
    <cellStyle name="_홍제초등학교(강산)" xfId="1785"/>
    <cellStyle name="_홍천여중" xfId="1786"/>
    <cellStyle name="_홍천중(강임계약내역)" xfId="1787"/>
    <cellStyle name="’E‰Y [0.00]_laroux" xfId="1788"/>
    <cellStyle name="’E‰Y_laroux" xfId="1789"/>
    <cellStyle name="¤@?e_TEST-1 " xfId="1790"/>
    <cellStyle name="△ [0]" xfId="1791"/>
    <cellStyle name="0" xfId="1792"/>
    <cellStyle name="0.0" xfId="1793"/>
    <cellStyle name="0.00" xfId="1794"/>
    <cellStyle name="00" xfId="1795"/>
    <cellStyle name="1" xfId="1796"/>
    <cellStyle name="1 VAR" xfId="1797"/>
    <cellStyle name="1_20030305058-01_천안불당중 (공내역서)" xfId="1798"/>
    <cellStyle name="1_345kv신안산변전토건공사(해동완료)" xfId="1799"/>
    <cellStyle name="1_Book2" xfId="1800"/>
    <cellStyle name="1_Book3" xfId="1801"/>
    <cellStyle name="1_Book3_1" xfId="1802"/>
    <cellStyle name="1_Book4" xfId="1803"/>
    <cellStyle name="1_total" xfId="1804"/>
    <cellStyle name="1_total_구로리총괄내역" xfId="1805"/>
    <cellStyle name="1_total_구로리총괄내역_구로리설계예산서1029" xfId="1806"/>
    <cellStyle name="1_total_구로리총괄내역_구로리설계예산서1029_하도급관리계획서(갑지원주동화)" xfId="1807"/>
    <cellStyle name="1_total_구로리총괄내역_구로리설계예산서1118준공" xfId="1808"/>
    <cellStyle name="1_total_구로리총괄내역_구로리설계예산서1118준공_하도급관리계획서(갑지원주동화)" xfId="1809"/>
    <cellStyle name="1_total_구로리총괄내역_구로리설계예산서조경" xfId="1810"/>
    <cellStyle name="1_total_구로리총괄내역_구로리설계예산서조경_하도급관리계획서(갑지원주동화)" xfId="1811"/>
    <cellStyle name="1_total_구로리총괄내역_구로리어린이공원예산서(조경)1125" xfId="1812"/>
    <cellStyle name="1_total_구로리총괄내역_구로리어린이공원예산서(조경)1125_하도급관리계획서(갑지원주동화)" xfId="1813"/>
    <cellStyle name="1_total_구로리총괄내역_내역서" xfId="1814"/>
    <cellStyle name="1_total_구로리총괄내역_내역서_하도급관리계획서(갑지원주동화)" xfId="1815"/>
    <cellStyle name="1_total_구로리총괄내역_노임단가표" xfId="1816"/>
    <cellStyle name="1_total_구로리총괄내역_노임단가표_하도급관리계획서(갑지원주동화)" xfId="1817"/>
    <cellStyle name="1_total_구로리총괄내역_수도권매립지" xfId="1818"/>
    <cellStyle name="1_total_구로리총괄내역_수도권매립지_하도급관리계획서(갑지원주동화)" xfId="1819"/>
    <cellStyle name="1_total_구로리총괄내역_수도권매립지1004(발주용)" xfId="1820"/>
    <cellStyle name="1_total_구로리총괄내역_수도권매립지1004(발주용)_하도급관리계획서(갑지원주동화)" xfId="1821"/>
    <cellStyle name="1_total_구로리총괄내역_일신건영설계예산서(0211)" xfId="1822"/>
    <cellStyle name="1_total_구로리총괄내역_일신건영설계예산서(0211)_하도급관리계획서(갑지원주동화)" xfId="1823"/>
    <cellStyle name="1_total_구로리총괄내역_일위대가" xfId="1824"/>
    <cellStyle name="1_total_구로리총괄내역_일위대가_하도급관리계획서(갑지원주동화)" xfId="1825"/>
    <cellStyle name="1_total_구로리총괄내역_자재단가표" xfId="1826"/>
    <cellStyle name="1_total_구로리총괄내역_자재단가표_하도급관리계획서(갑지원주동화)" xfId="1827"/>
    <cellStyle name="1_total_구로리총괄내역_장안초등학교내역0814" xfId="1828"/>
    <cellStyle name="1_total_구로리총괄내역_장안초등학교내역0814_하도급관리계획서(갑지원주동화)" xfId="1829"/>
    <cellStyle name="1_total_구로리총괄내역_하도급관리계획서(갑지원주동화)" xfId="1830"/>
    <cellStyle name="1_total_총괄내역0518" xfId="1831"/>
    <cellStyle name="1_total_총괄내역0518_구로리설계예산서1029" xfId="1832"/>
    <cellStyle name="1_total_총괄내역0518_구로리설계예산서1029_하도급관리계획서(갑지원주동화)" xfId="1833"/>
    <cellStyle name="1_total_총괄내역0518_구로리설계예산서1118준공" xfId="1834"/>
    <cellStyle name="1_total_총괄내역0518_구로리설계예산서1118준공_하도급관리계획서(갑지원주동화)" xfId="1835"/>
    <cellStyle name="1_total_총괄내역0518_구로리설계예산서조경" xfId="1836"/>
    <cellStyle name="1_total_총괄내역0518_구로리설계예산서조경_하도급관리계획서(갑지원주동화)" xfId="1837"/>
    <cellStyle name="1_total_총괄내역0518_구로리어린이공원예산서(조경)1125" xfId="1838"/>
    <cellStyle name="1_total_총괄내역0518_구로리어린이공원예산서(조경)1125_하도급관리계획서(갑지원주동화)" xfId="1839"/>
    <cellStyle name="1_total_총괄내역0518_내역서" xfId="1840"/>
    <cellStyle name="1_total_총괄내역0518_내역서_하도급관리계획서(갑지원주동화)" xfId="1841"/>
    <cellStyle name="1_total_총괄내역0518_노임단가표" xfId="1842"/>
    <cellStyle name="1_total_총괄내역0518_노임단가표_하도급관리계획서(갑지원주동화)" xfId="1843"/>
    <cellStyle name="1_total_총괄내역0518_수도권매립지" xfId="1844"/>
    <cellStyle name="1_total_총괄내역0518_수도권매립지_하도급관리계획서(갑지원주동화)" xfId="1845"/>
    <cellStyle name="1_total_총괄내역0518_수도권매립지1004(발주용)" xfId="1846"/>
    <cellStyle name="1_total_총괄내역0518_수도권매립지1004(발주용)_하도급관리계획서(갑지원주동화)" xfId="1847"/>
    <cellStyle name="1_total_총괄내역0518_일신건영설계예산서(0211)" xfId="1848"/>
    <cellStyle name="1_total_총괄내역0518_일신건영설계예산서(0211)_하도급관리계획서(갑지원주동화)" xfId="1849"/>
    <cellStyle name="1_total_총괄내역0518_일위대가" xfId="1850"/>
    <cellStyle name="1_total_총괄내역0518_일위대가_하도급관리계획서(갑지원주동화)" xfId="1851"/>
    <cellStyle name="1_total_총괄내역0518_자재단가표" xfId="1852"/>
    <cellStyle name="1_total_총괄내역0518_자재단가표_하도급관리계획서(갑지원주동화)" xfId="1853"/>
    <cellStyle name="1_total_총괄내역0518_장안초등학교내역0814" xfId="1854"/>
    <cellStyle name="1_total_총괄내역0518_장안초등학교내역0814_하도급관리계획서(갑지원주동화)" xfId="1855"/>
    <cellStyle name="1_total_총괄내역0518_하도급관리계획서(갑지원주동화)" xfId="1856"/>
    <cellStyle name="1_total_하도급관리계획서(갑지원주동화)" xfId="1857"/>
    <cellStyle name="1_tree" xfId="1858"/>
    <cellStyle name="1_tree_구로리총괄내역" xfId="1859"/>
    <cellStyle name="1_tree_구로리총괄내역_구로리설계예산서1029" xfId="1860"/>
    <cellStyle name="1_tree_구로리총괄내역_구로리설계예산서1029_하도급관리계획서(갑지원주동화)" xfId="1861"/>
    <cellStyle name="1_tree_구로리총괄내역_구로리설계예산서1118준공" xfId="1862"/>
    <cellStyle name="1_tree_구로리총괄내역_구로리설계예산서1118준공_하도급관리계획서(갑지원주동화)" xfId="1863"/>
    <cellStyle name="1_tree_구로리총괄내역_구로리설계예산서조경" xfId="1864"/>
    <cellStyle name="1_tree_구로리총괄내역_구로리설계예산서조경_하도급관리계획서(갑지원주동화)" xfId="1865"/>
    <cellStyle name="1_tree_구로리총괄내역_구로리어린이공원예산서(조경)1125" xfId="1866"/>
    <cellStyle name="1_tree_구로리총괄내역_구로리어린이공원예산서(조경)1125_하도급관리계획서(갑지원주동화)" xfId="1867"/>
    <cellStyle name="1_tree_구로리총괄내역_내역서" xfId="1868"/>
    <cellStyle name="1_tree_구로리총괄내역_내역서_하도급관리계획서(갑지원주동화)" xfId="1869"/>
    <cellStyle name="1_tree_구로리총괄내역_노임단가표" xfId="1870"/>
    <cellStyle name="1_tree_구로리총괄내역_노임단가표_하도급관리계획서(갑지원주동화)" xfId="1871"/>
    <cellStyle name="1_tree_구로리총괄내역_수도권매립지" xfId="1872"/>
    <cellStyle name="1_tree_구로리총괄내역_수도권매립지_하도급관리계획서(갑지원주동화)" xfId="1873"/>
    <cellStyle name="1_tree_구로리총괄내역_수도권매립지1004(발주용)" xfId="1874"/>
    <cellStyle name="1_tree_구로리총괄내역_수도권매립지1004(발주용)_하도급관리계획서(갑지원주동화)" xfId="1875"/>
    <cellStyle name="1_tree_구로리총괄내역_일신건영설계예산서(0211)" xfId="1876"/>
    <cellStyle name="1_tree_구로리총괄내역_일신건영설계예산서(0211)_하도급관리계획서(갑지원주동화)" xfId="1877"/>
    <cellStyle name="1_tree_구로리총괄내역_일위대가" xfId="1878"/>
    <cellStyle name="1_tree_구로리총괄내역_일위대가_하도급관리계획서(갑지원주동화)" xfId="1879"/>
    <cellStyle name="1_tree_구로리총괄내역_자재단가표" xfId="1880"/>
    <cellStyle name="1_tree_구로리총괄내역_자재단가표_하도급관리계획서(갑지원주동화)" xfId="1881"/>
    <cellStyle name="1_tree_구로리총괄내역_장안초등학교내역0814" xfId="1882"/>
    <cellStyle name="1_tree_구로리총괄내역_장안초등학교내역0814_하도급관리계획서(갑지원주동화)" xfId="1883"/>
    <cellStyle name="1_tree_구로리총괄내역_하도급관리계획서(갑지원주동화)" xfId="1884"/>
    <cellStyle name="1_tree_수량산출" xfId="1885"/>
    <cellStyle name="1_tree_수량산출_구로리총괄내역" xfId="1886"/>
    <cellStyle name="1_tree_수량산출_구로리총괄내역_구로리설계예산서1029" xfId="1887"/>
    <cellStyle name="1_tree_수량산출_구로리총괄내역_구로리설계예산서1029_하도급관리계획서(갑지원주동화)" xfId="1888"/>
    <cellStyle name="1_tree_수량산출_구로리총괄내역_구로리설계예산서1118준공" xfId="1889"/>
    <cellStyle name="1_tree_수량산출_구로리총괄내역_구로리설계예산서1118준공_하도급관리계획서(갑지원주동화)" xfId="1890"/>
    <cellStyle name="1_tree_수량산출_구로리총괄내역_구로리설계예산서조경" xfId="1891"/>
    <cellStyle name="1_tree_수량산출_구로리총괄내역_구로리설계예산서조경_하도급관리계획서(갑지원주동화)" xfId="1892"/>
    <cellStyle name="1_tree_수량산출_구로리총괄내역_구로리어린이공원예산서(조경)1125" xfId="1893"/>
    <cellStyle name="1_tree_수량산출_구로리총괄내역_구로리어린이공원예산서(조경)1125_하도급관리계획서(갑지원주동화)" xfId="1894"/>
    <cellStyle name="1_tree_수량산출_구로리총괄내역_내역서" xfId="1895"/>
    <cellStyle name="1_tree_수량산출_구로리총괄내역_내역서_하도급관리계획서(갑지원주동화)" xfId="1896"/>
    <cellStyle name="1_tree_수량산출_구로리총괄내역_노임단가표" xfId="1897"/>
    <cellStyle name="1_tree_수량산출_구로리총괄내역_노임단가표_하도급관리계획서(갑지원주동화)" xfId="1898"/>
    <cellStyle name="1_tree_수량산출_구로리총괄내역_수도권매립지" xfId="1899"/>
    <cellStyle name="1_tree_수량산출_구로리총괄내역_수도권매립지_하도급관리계획서(갑지원주동화)" xfId="1900"/>
    <cellStyle name="1_tree_수량산출_구로리총괄내역_수도권매립지1004(발주용)" xfId="1901"/>
    <cellStyle name="1_tree_수량산출_구로리총괄내역_수도권매립지1004(발주용)_하도급관리계획서(갑지원주동화)" xfId="1902"/>
    <cellStyle name="1_tree_수량산출_구로리총괄내역_일신건영설계예산서(0211)" xfId="1903"/>
    <cellStyle name="1_tree_수량산출_구로리총괄내역_일신건영설계예산서(0211)_하도급관리계획서(갑지원주동화)" xfId="1904"/>
    <cellStyle name="1_tree_수량산출_구로리총괄내역_일위대가" xfId="1905"/>
    <cellStyle name="1_tree_수량산출_구로리총괄내역_일위대가_하도급관리계획서(갑지원주동화)" xfId="1906"/>
    <cellStyle name="1_tree_수량산출_구로리총괄내역_자재단가표" xfId="1907"/>
    <cellStyle name="1_tree_수량산출_구로리총괄내역_자재단가표_하도급관리계획서(갑지원주동화)" xfId="1908"/>
    <cellStyle name="1_tree_수량산출_구로리총괄내역_장안초등학교내역0814" xfId="1909"/>
    <cellStyle name="1_tree_수량산출_구로리총괄내역_장안초등학교내역0814_하도급관리계획서(갑지원주동화)" xfId="1910"/>
    <cellStyle name="1_tree_수량산출_구로리총괄내역_하도급관리계획서(갑지원주동화)" xfId="1911"/>
    <cellStyle name="1_tree_수량산출_총괄내역0518" xfId="1912"/>
    <cellStyle name="1_tree_수량산출_총괄내역0518_구로리설계예산서1029" xfId="1913"/>
    <cellStyle name="1_tree_수량산출_총괄내역0518_구로리설계예산서1029_하도급관리계획서(갑지원주동화)" xfId="1914"/>
    <cellStyle name="1_tree_수량산출_총괄내역0518_구로리설계예산서1118준공" xfId="1915"/>
    <cellStyle name="1_tree_수량산출_총괄내역0518_구로리설계예산서1118준공_하도급관리계획서(갑지원주동화)" xfId="1916"/>
    <cellStyle name="1_tree_수량산출_총괄내역0518_구로리설계예산서조경" xfId="1917"/>
    <cellStyle name="1_tree_수량산출_총괄내역0518_구로리설계예산서조경_하도급관리계획서(갑지원주동화)" xfId="1918"/>
    <cellStyle name="1_tree_수량산출_총괄내역0518_구로리어린이공원예산서(조경)1125" xfId="1919"/>
    <cellStyle name="1_tree_수량산출_총괄내역0518_구로리어린이공원예산서(조경)1125_하도급관리계획서(갑지원주동화)" xfId="1920"/>
    <cellStyle name="1_tree_수량산출_총괄내역0518_내역서" xfId="1921"/>
    <cellStyle name="1_tree_수량산출_총괄내역0518_내역서_하도급관리계획서(갑지원주동화)" xfId="1922"/>
    <cellStyle name="1_tree_수량산출_총괄내역0518_노임단가표" xfId="1923"/>
    <cellStyle name="1_tree_수량산출_총괄내역0518_노임단가표_하도급관리계획서(갑지원주동화)" xfId="1924"/>
    <cellStyle name="1_tree_수량산출_총괄내역0518_수도권매립지" xfId="1925"/>
    <cellStyle name="1_tree_수량산출_총괄내역0518_수도권매립지_하도급관리계획서(갑지원주동화)" xfId="1926"/>
    <cellStyle name="1_tree_수량산출_총괄내역0518_수도권매립지1004(발주용)" xfId="1927"/>
    <cellStyle name="1_tree_수량산출_총괄내역0518_수도권매립지1004(발주용)_하도급관리계획서(갑지원주동화)" xfId="1928"/>
    <cellStyle name="1_tree_수량산출_총괄내역0518_일신건영설계예산서(0211)" xfId="1929"/>
    <cellStyle name="1_tree_수량산출_총괄내역0518_일신건영설계예산서(0211)_하도급관리계획서(갑지원주동화)" xfId="1930"/>
    <cellStyle name="1_tree_수량산출_총괄내역0518_일위대가" xfId="1931"/>
    <cellStyle name="1_tree_수량산출_총괄내역0518_일위대가_하도급관리계획서(갑지원주동화)" xfId="1932"/>
    <cellStyle name="1_tree_수량산출_총괄내역0518_자재단가표" xfId="1933"/>
    <cellStyle name="1_tree_수량산출_총괄내역0518_자재단가표_하도급관리계획서(갑지원주동화)" xfId="1934"/>
    <cellStyle name="1_tree_수량산출_총괄내역0518_장안초등학교내역0814" xfId="1935"/>
    <cellStyle name="1_tree_수량산출_총괄내역0518_장안초등학교내역0814_하도급관리계획서(갑지원주동화)" xfId="1936"/>
    <cellStyle name="1_tree_수량산출_총괄내역0518_하도급관리계획서(갑지원주동화)" xfId="1937"/>
    <cellStyle name="1_tree_수량산출_하도급관리계획서(갑지원주동화)" xfId="1938"/>
    <cellStyle name="1_tree_총괄내역0518" xfId="1939"/>
    <cellStyle name="1_tree_총괄내역0518_구로리설계예산서1029" xfId="1940"/>
    <cellStyle name="1_tree_총괄내역0518_구로리설계예산서1029_하도급관리계획서(갑지원주동화)" xfId="1941"/>
    <cellStyle name="1_tree_총괄내역0518_구로리설계예산서1118준공" xfId="1942"/>
    <cellStyle name="1_tree_총괄내역0518_구로리설계예산서1118준공_하도급관리계획서(갑지원주동화)" xfId="1943"/>
    <cellStyle name="1_tree_총괄내역0518_구로리설계예산서조경" xfId="1944"/>
    <cellStyle name="1_tree_총괄내역0518_구로리설계예산서조경_하도급관리계획서(갑지원주동화)" xfId="1945"/>
    <cellStyle name="1_tree_총괄내역0518_구로리어린이공원예산서(조경)1125" xfId="1946"/>
    <cellStyle name="1_tree_총괄내역0518_구로리어린이공원예산서(조경)1125_하도급관리계획서(갑지원주동화)" xfId="1947"/>
    <cellStyle name="1_tree_총괄내역0518_내역서" xfId="1948"/>
    <cellStyle name="1_tree_총괄내역0518_내역서_하도급관리계획서(갑지원주동화)" xfId="1949"/>
    <cellStyle name="1_tree_총괄내역0518_노임단가표" xfId="1950"/>
    <cellStyle name="1_tree_총괄내역0518_노임단가표_하도급관리계획서(갑지원주동화)" xfId="1951"/>
    <cellStyle name="1_tree_총괄내역0518_수도권매립지" xfId="1952"/>
    <cellStyle name="1_tree_총괄내역0518_수도권매립지_하도급관리계획서(갑지원주동화)" xfId="1953"/>
    <cellStyle name="1_tree_총괄내역0518_수도권매립지1004(발주용)" xfId="1954"/>
    <cellStyle name="1_tree_총괄내역0518_수도권매립지1004(발주용)_하도급관리계획서(갑지원주동화)" xfId="1955"/>
    <cellStyle name="1_tree_총괄내역0518_일신건영설계예산서(0211)" xfId="1956"/>
    <cellStyle name="1_tree_총괄내역0518_일신건영설계예산서(0211)_하도급관리계획서(갑지원주동화)" xfId="1957"/>
    <cellStyle name="1_tree_총괄내역0518_일위대가" xfId="1958"/>
    <cellStyle name="1_tree_총괄내역0518_일위대가_하도급관리계획서(갑지원주동화)" xfId="1959"/>
    <cellStyle name="1_tree_총괄내역0518_자재단가표" xfId="1960"/>
    <cellStyle name="1_tree_총괄내역0518_자재단가표_하도급관리계획서(갑지원주동화)" xfId="1961"/>
    <cellStyle name="1_tree_총괄내역0518_장안초등학교내역0814" xfId="1962"/>
    <cellStyle name="1_tree_총괄내역0518_장안초등학교내역0814_하도급관리계획서(갑지원주동화)" xfId="1963"/>
    <cellStyle name="1_tree_총괄내역0518_하도급관리계획서(갑지원주동화)" xfId="1964"/>
    <cellStyle name="1_tree_하도급관리계획서(갑지원주동화)" xfId="1965"/>
    <cellStyle name="1_강릉대학술정보지원센터총괄(월드2낙찰)" xfId="1966"/>
    <cellStyle name="1_강북중학교(명남하도급)" xfId="1967"/>
    <cellStyle name="1_고산중(내역)" xfId="1968"/>
    <cellStyle name="1_고산중공내역" xfId="1969"/>
    <cellStyle name="1_고속국도제1호선한남~반포간확장공사(대동)" xfId="1970"/>
    <cellStyle name="1_공주교대_경기종합건설(주)하도급" xfId="1971"/>
    <cellStyle name="1_군도5호선(금곡~부평간)개설공사(청백하도급)" xfId="1972"/>
    <cellStyle name="1_금강Ⅱ지구김제2-2공구토목공사(동도)" xfId="1973"/>
    <cellStyle name="1_금강성덕제개수공사(보광)" xfId="1974"/>
    <cellStyle name="1_금화초교교사신축공사하도급작업수정" xfId="1975"/>
    <cellStyle name="1_길동배수지건설공사(구보)" xfId="1976"/>
    <cellStyle name="1_남악신도시(2-1공구)대양" xfId="1977"/>
    <cellStyle name="1_내덕중신축공사(서림하도급수정메일)" xfId="1978"/>
    <cellStyle name="1_내역서1105" xfId="1979"/>
    <cellStyle name="1_단가조사표" xfId="1980"/>
    <cellStyle name="1_당동(청강)" xfId="1981"/>
    <cellStyle name="1_당동(청강디스켓1)" xfId="1982"/>
    <cellStyle name="1_대전교육정보원(강산)" xfId="1983"/>
    <cellStyle name="1_대전교육정보원신축공사(강산)" xfId="1984"/>
    <cellStyle name="1_대전목양초" xfId="1985"/>
    <cellStyle name="1_대전서붕고하도급" xfId="1986"/>
    <cellStyle name="1_대전지원홍성지청(흥화-1)" xfId="1987"/>
    <cellStyle name="1_대호지~석문간지방도확포장공사(신일)" xfId="1988"/>
    <cellStyle name="1_도암~강진도로확장공사(대국2)" xfId="1989"/>
    <cellStyle name="1_등촌고등총괄(동현하도급)" xfId="1990"/>
    <cellStyle name="1_마현~생창국도건설공사" xfId="1991"/>
    <cellStyle name="1_명암지-산성간" xfId="1992"/>
    <cellStyle name="1_백석지구농촌용수개발사업(대원)" xfId="1993"/>
    <cellStyle name="1_병목안배수지건설(100%)" xfId="1994"/>
    <cellStyle name="1_봉곡중총괄(대지완결)" xfId="1995"/>
    <cellStyle name="1_부대입찰확약서" xfId="1996"/>
    <cellStyle name="1_부산진초개축공사(대지하도급원본)" xfId="1997"/>
    <cellStyle name="1_부산해사고(100%)" xfId="1998"/>
    <cellStyle name="1_북양초(영조하도급메일)" xfId="1999"/>
    <cellStyle name="1_새들초등학교(동성)" xfId="2000"/>
    <cellStyle name="1_서울대학교사범대교육정보관(에스와이비작업수정)" xfId="2001"/>
    <cellStyle name="1_서울대학교사범대교육정보관(에스와이비작업완료)" xfId="2002"/>
    <cellStyle name="1_서울도림초등학교(신한디스켓)" xfId="2003"/>
    <cellStyle name="1_서울화일초(덕동)" xfId="2004"/>
    <cellStyle name="1_성산배수지건설공사(덕동)" xfId="2005"/>
    <cellStyle name="1_세하천(하도급)" xfId="2006"/>
    <cellStyle name="1_수도권매립지하도급(명도)" xfId="2007"/>
    <cellStyle name="1_수정갑지" xfId="2008"/>
    <cellStyle name="1_시민계략공사" xfId="2009"/>
    <cellStyle name="1_시민계략공사_전기공내역서" xfId="2010"/>
    <cellStyle name="1_시민계략공사_전기-한남" xfId="2011"/>
    <cellStyle name="1_원가계산서" xfId="2012"/>
    <cellStyle name="1_이담초등학교신축공사(뉴프린스하도급)" xfId="2013"/>
    <cellStyle name="1_인천북항관공선부두(수정내역)" xfId="2014"/>
    <cellStyle name="1_장산중학교내역(혁성)" xfId="2015"/>
    <cellStyle name="1_장산중학교내역(혁성업체)" xfId="2016"/>
    <cellStyle name="1_장산중학교내역하도급(혁성)" xfId="2017"/>
    <cellStyle name="1_전주시관내(이서~용정)건설공사(신화)" xfId="2018"/>
    <cellStyle name="1_천천고고등학교교사신축공사(산출내역집계표)" xfId="2019"/>
    <cellStyle name="1_철도청통합사령실(대명)" xfId="2020"/>
    <cellStyle name="1_퇴계로확포장공사하도급작업(해경)" xfId="2021"/>
    <cellStyle name="1_포일고_대신토건(주)하도급" xfId="2022"/>
    <cellStyle name="1_포항교도소(대동)" xfId="2023"/>
    <cellStyle name="1_포항교도소(원본)" xfId="2024"/>
    <cellStyle name="1_하도급관리" xfId="2025"/>
    <cellStyle name="1_하도급관리계획서" xfId="2026"/>
    <cellStyle name="1_하도급양식" xfId="2027"/>
    <cellStyle name="1_확약서" xfId="2028"/>
    <cellStyle name="11" xfId="2029"/>
    <cellStyle name="111" xfId="2030"/>
    <cellStyle name="19990216" xfId="2031"/>
    <cellStyle name="2" xfId="2032"/>
    <cellStyle name="2)" xfId="2033"/>
    <cellStyle name="2_단가조사표" xfId="2034"/>
    <cellStyle name="2자리" xfId="2035"/>
    <cellStyle name="60" xfId="2036"/>
    <cellStyle name="A" xfId="2037"/>
    <cellStyle name="Ā _x0010_က랐_xdc01_땯_x0001_" xfId="2038"/>
    <cellStyle name="A_부대초안" xfId="2039"/>
    <cellStyle name="A_부대초안_(건축공사)" xfId="2040"/>
    <cellStyle name="A_부대초안_견적의뢰_삽교천개수공사(03.30)_(건축공사)" xfId="2041"/>
    <cellStyle name="A¨­￠￢￠O [0]_￠?i¡ieE¡ⓒ¡¤A ¡¾a¡¾￠￢A￠OA¡AC¡I" xfId="2042"/>
    <cellStyle name="A¨­￠￢￠O_￠?i¡ieE¡ⓒ¡¤A ¡¾a¡¾￠￢A￠OA¡AC¡I" xfId="2043"/>
    <cellStyle name="AA" xfId="2044"/>
    <cellStyle name="Aⓒ­" xfId="2045"/>
    <cellStyle name="Ae" xfId="2046"/>
    <cellStyle name="Aee­ " xfId="2047"/>
    <cellStyle name="AeE­ [0]_ 2ÆAAþº° " xfId="2048"/>
    <cellStyle name="ÅëÈ­ [0]_»óºÎ¼ö·®Áý°è " xfId="2049"/>
    <cellStyle name="AeE­ [0]_¼oAI¼º " xfId="2050"/>
    <cellStyle name="ÅëÈ­ [0]_º»¼± ±æ¾î±úºÎ ¼ö·® Áý°èÇ¥ " xfId="2051"/>
    <cellStyle name="AeE­ [0]_º≫¼± ±æ¾i±uºI ¼o·R Ay°eC￥ " xfId="2052"/>
    <cellStyle name="Aee­ _2008년도 도로유지보수 연간단가(2공구)-계약" xfId="2053"/>
    <cellStyle name="AeE­_ 2ÆAAþº° " xfId="2054"/>
    <cellStyle name="ÅëÈ­_»óºÎ¼ö·®Áý°è " xfId="2055"/>
    <cellStyle name="AeE­_¼oAI¼º " xfId="2056"/>
    <cellStyle name="ÅëÈ­_º»¼± ±æ¾î±úºÎ ¼ö·® Áý°èÇ¥ " xfId="2057"/>
    <cellStyle name="AeE­_º≫¼± ±æ¾i±uºI ¼o·R Ay°eC￥ " xfId="2058"/>
    <cellStyle name="Aee¡" xfId="2059"/>
    <cellStyle name="AeE¡ⓒ [0]_￠?i¡ieE¡ⓒ¡¤A ¡¾a¡¾￠￢A￠OA¡AC¡I" xfId="2060"/>
    <cellStyle name="AeE¡ⓒ_￠?i¡ieE¡ⓒ¡¤A ¡¾a¡¾￠￢A￠OA¡AC¡I" xfId="2061"/>
    <cellStyle name="ALIGNMENT" xfId="2062"/>
    <cellStyle name="AoA¤μCAo ¾EA½" xfId="2063"/>
    <cellStyle name="Aþ¸" xfId="2064"/>
    <cellStyle name="AÞ¸¶ [0]_ 2ÆAAþº° " xfId="2065"/>
    <cellStyle name="ÄÞ¸¶ [0]_»óºÎ¼ö·®Áý°è " xfId="2066"/>
    <cellStyle name="AÞ¸¶ [0]_¼oAI¼º " xfId="2067"/>
    <cellStyle name="ÄÞ¸¶ [0]_º»¼± ±æ¾î±úºÎ ¼ö·® Áý°èÇ¥ " xfId="2068"/>
    <cellStyle name="AÞ¸¶ [0]_º≫¼± ±æ¾i±uºI ¼o·R Ay°eC￥ " xfId="2069"/>
    <cellStyle name="AÞ¸¶_ 2ÆAAþº° " xfId="2070"/>
    <cellStyle name="ÄÞ¸¶_»óºÎ¼ö·®Áý°è " xfId="2071"/>
    <cellStyle name="AÞ¸¶_¼oAI¼º " xfId="2072"/>
    <cellStyle name="ÄÞ¸¶_º»¼± ±æ¾î±úºÎ ¼ö·® Áý°èÇ¥ " xfId="2073"/>
    <cellStyle name="AÞ¸¶_º≫¼± ±æ¾i±uºI ¼o·R Ay°eC￥ " xfId="2074"/>
    <cellStyle name="BA" xfId="2075"/>
    <cellStyle name="C_토목내역서_삽교천개수공사(03.30)_제주제성교(05.27)_(건축공사)" xfId="2076"/>
    <cellStyle name="C¡IA¨ª_¡ic¨u¡A¨￢I¨￢¡Æ AN¡Æe " xfId="2077"/>
    <cellStyle name="C￥AØ_  FAB AIA¤  " xfId="2078"/>
    <cellStyle name="Ç¥ÁØ_»óºÎ¼ö·®Áý°è " xfId="2079"/>
    <cellStyle name="C￥AØ_C°¼A(AoAO) " xfId="2080"/>
    <cellStyle name="Ç¥ÁØ_Ç°¼À(ÁöÀÔ) " xfId="2081"/>
    <cellStyle name="C￥AØ_PERSONAL" xfId="2082"/>
    <cellStyle name="Calc Currency (0)" xfId="2083"/>
    <cellStyle name="category" xfId="2084"/>
    <cellStyle name="ⓒo" xfId="2085"/>
    <cellStyle name="Column Heading" xfId="2086"/>
    <cellStyle name="Comma" xfId="2087"/>
    <cellStyle name="Comma [0]" xfId="2088"/>
    <cellStyle name="comma zerodec" xfId="2089"/>
    <cellStyle name="Comma_ SG&amp;A Bridge " xfId="2090"/>
    <cellStyle name="Comma0" xfId="2091"/>
    <cellStyle name="Comm뼬_E&amp;ONW2" xfId="2092"/>
    <cellStyle name="Copied" xfId="2093"/>
    <cellStyle name="Curren?_x0012_퐀_x0017_?" xfId="2094"/>
    <cellStyle name="Currency" xfId="2095"/>
    <cellStyle name="Currency [0]" xfId="2096"/>
    <cellStyle name="currency-$_표지 " xfId="2097"/>
    <cellStyle name="Currency_ SG&amp;A Bridge " xfId="2098"/>
    <cellStyle name="Currency0" xfId="2099"/>
    <cellStyle name="Currency1" xfId="2100"/>
    <cellStyle name="Date" xfId="2101"/>
    <cellStyle name="Dezimal [0]_Compiling Utility Macros" xfId="2102"/>
    <cellStyle name="Dezimal_Compiling Utility Macros" xfId="2103"/>
    <cellStyle name="Dollar (zero dec)" xfId="2104"/>
    <cellStyle name="EA" xfId="2105"/>
    <cellStyle name="Entered" xfId="2106"/>
    <cellStyle name="Euro" xfId="2107"/>
    <cellStyle name="F2" xfId="2108"/>
    <cellStyle name="F3" xfId="2109"/>
    <cellStyle name="F4" xfId="2110"/>
    <cellStyle name="F5" xfId="2111"/>
    <cellStyle name="F6" xfId="2112"/>
    <cellStyle name="F7" xfId="2113"/>
    <cellStyle name="F8" xfId="2114"/>
    <cellStyle name="Fixed" xfId="2115"/>
    <cellStyle name="Followed Hyperlink" xfId="2116"/>
    <cellStyle name="Grey" xfId="2117"/>
    <cellStyle name="H1" xfId="2118"/>
    <cellStyle name="H2" xfId="2119"/>
    <cellStyle name="HEADER" xfId="2120"/>
    <cellStyle name="Header1" xfId="2121"/>
    <cellStyle name="Header2" xfId="2122"/>
    <cellStyle name="Heading 1" xfId="2123"/>
    <cellStyle name="Heading 2" xfId="2124"/>
    <cellStyle name="Heading1" xfId="2125"/>
    <cellStyle name="Heading2" xfId="2126"/>
    <cellStyle name="Helv8_PFD4.XLS" xfId="2127"/>
    <cellStyle name="Hyperlink" xfId="2128"/>
    <cellStyle name="Input [yellow]" xfId="2129"/>
    <cellStyle name="Midtitle" xfId="2130"/>
    <cellStyle name="Milliers [0]_Arabian Spec" xfId="2131"/>
    <cellStyle name="Milliers_Arabian Spec" xfId="2132"/>
    <cellStyle name="Model" xfId="2133"/>
    <cellStyle name="Mon?aire [0]_Arabian Spec" xfId="2134"/>
    <cellStyle name="Mon?aire_Arabian Spec" xfId="2135"/>
    <cellStyle name="no dec" xfId="2136"/>
    <cellStyle name="nohs" xfId="2137"/>
    <cellStyle name="normal" xfId="2138"/>
    <cellStyle name="Normal - Style1" xfId="2139"/>
    <cellStyle name="Normal - Style2" xfId="2140"/>
    <cellStyle name="Normal - Style3" xfId="2141"/>
    <cellStyle name="Normal - Style4" xfId="2142"/>
    <cellStyle name="Normal - Style5" xfId="2143"/>
    <cellStyle name="Normal - Style6" xfId="2144"/>
    <cellStyle name="Normal - Style7" xfId="2145"/>
    <cellStyle name="Normal - Style8" xfId="2146"/>
    <cellStyle name="Normal - 유형1" xfId="2147"/>
    <cellStyle name="Normal_ SG&amp;A Bridge " xfId="2148"/>
    <cellStyle name="Œ…?æ맖?e [0.00]_laroux" xfId="2149"/>
    <cellStyle name="Œ…?æ맖?e_laroux" xfId="2150"/>
    <cellStyle name="oft Excel]_x000d__x000a_Comment=The open=/f lines load custom functions into the Paste Function list._x000d__x000a_Maximized=3_x000d__x000a_AutoFormat=" xfId="2151"/>
    <cellStyle name="oh" xfId="2152"/>
    <cellStyle name="omma [0]_Mktg Prog" xfId="2153"/>
    <cellStyle name="ormal_Sheet1_1" xfId="2154"/>
    <cellStyle name="Percent" xfId="2155"/>
    <cellStyle name="Percent [2]" xfId="2156"/>
    <cellStyle name="Percent_11-30(농기반)" xfId="2157"/>
    <cellStyle name="RevList" xfId="2158"/>
    <cellStyle name="s]_x000d__x000a_load=_x000d__x000a_run=_x000d__x000a_NullPort=None_x000d__x000a_SkipMouseRedetect=1_x000d__x000a_device=QLaser SF700/710,KHQLBP,LPT1:_x000d__x000a__x000d__x000a_[Desktop]_x000d__x000a_Wallpaper=C:\WI" xfId="2159"/>
    <cellStyle name="sh" xfId="2160"/>
    <cellStyle name="ssh" xfId="2161"/>
    <cellStyle name="Standard_Anpassen der Amortisation" xfId="2162"/>
    <cellStyle name="subhead" xfId="2163"/>
    <cellStyle name="Subtotal" xfId="2164"/>
    <cellStyle name="testtitle" xfId="2165"/>
    <cellStyle name="Title" xfId="2166"/>
    <cellStyle name="title [1]" xfId="2167"/>
    <cellStyle name="title [2]" xfId="2168"/>
    <cellStyle name="ton" xfId="2169"/>
    <cellStyle name="Total" xfId="2170"/>
    <cellStyle name="UM" xfId="2171"/>
    <cellStyle name="W?rung [0]_Compiling Utility Macros" xfId="2172"/>
    <cellStyle name="W?rung_Compiling Utility Macros" xfId="2173"/>
    <cellStyle name="|?ドE" xfId="2174"/>
    <cellStyle name="" xfId="2175"/>
    <cellStyle name="고정소숫점" xfId="2176"/>
    <cellStyle name="고정출력1" xfId="2177"/>
    <cellStyle name="고정출력2" xfId="2178"/>
    <cellStyle name="공사원가계산서(조경)" xfId="2179"/>
    <cellStyle name="공종" xfId="2180"/>
    <cellStyle name="끼_x0001_?" xfId="2181"/>
    <cellStyle name="날짜" xfId="2182"/>
    <cellStyle name="내역서" xfId="2183"/>
    <cellStyle name="네모제목" xfId="2184"/>
    <cellStyle name="단위" xfId="2185"/>
    <cellStyle name="달러" xfId="2186"/>
    <cellStyle name="뒤에 오는 하이퍼링크" xfId="2187"/>
    <cellStyle name="똿떓죶Ø괻 [0.00]_PRODUCT DETAIL Q1" xfId="2188"/>
    <cellStyle name="똿떓죶Ø괻_PRODUCT DETAIL Q1" xfId="2189"/>
    <cellStyle name="똿뗦먛귟 [0.00]_laroux" xfId="2190"/>
    <cellStyle name="똿뗦먛귟_laroux" xfId="2191"/>
    <cellStyle name="라인" xfId="2192"/>
    <cellStyle name="마이너스키" xfId="2193"/>
    <cellStyle name="묮뎋 [0.00]_PRODUCT DETAIL Q1" xfId="2194"/>
    <cellStyle name="묮뎋_PRODUCT DETAIL Q1" xfId="2195"/>
    <cellStyle name="믅됞 [0.00]_laroux" xfId="2196"/>
    <cellStyle name="믅됞_laroux" xfId="2197"/>
    <cellStyle name="백" xfId="2198"/>
    <cellStyle name="백분율 [0]" xfId="2199"/>
    <cellStyle name="백분율 [2]" xfId="2200"/>
    <cellStyle name="백분율 2" xfId="2201"/>
    <cellStyle name="백분율 3" xfId="2202"/>
    <cellStyle name="벭?_Q1 PRODUCT ACTUAL_4월 (2)" xfId="2203"/>
    <cellStyle name="뷭?" xfId="2204"/>
    <cellStyle name="빨간색" xfId="2205"/>
    <cellStyle name="빨강" xfId="2206"/>
    <cellStyle name="선택영역" xfId="2207"/>
    <cellStyle name="선택영역 가운데" xfId="2208"/>
    <cellStyle name="선택영역_토공수량" xfId="2209"/>
    <cellStyle name="선택영역의 가운데" xfId="2210"/>
    <cellStyle name="선택영영" xfId="2211"/>
    <cellStyle name="설계서" xfId="2212"/>
    <cellStyle name="설계서-내용" xfId="2213"/>
    <cellStyle name="설계서-내용-소수점" xfId="2214"/>
    <cellStyle name="설계서-내용-우" xfId="2215"/>
    <cellStyle name="설계서-내용-좌" xfId="2216"/>
    <cellStyle name="설계서-소제목" xfId="2217"/>
    <cellStyle name="설계서-타이틀" xfId="2218"/>
    <cellStyle name="설계서-항목" xfId="2219"/>
    <cellStyle name="소수" xfId="2220"/>
    <cellStyle name="소수3" xfId="2221"/>
    <cellStyle name="소수4" xfId="2222"/>
    <cellStyle name="소수점" xfId="2223"/>
    <cellStyle name="소숫점0" xfId="2224"/>
    <cellStyle name="소숫점3" xfId="2225"/>
    <cellStyle name="수량1" xfId="2226"/>
    <cellStyle name="수목명" xfId="2227"/>
    <cellStyle name="숨기기" xfId="2228"/>
    <cellStyle name="숨김" xfId="2229"/>
    <cellStyle name="숫자" xfId="2230"/>
    <cellStyle name="숫자(R)" xfId="2231"/>
    <cellStyle name="숫자1" xfId="2232"/>
    <cellStyle name="숫자3" xfId="2233"/>
    <cellStyle name="숫자3R" xfId="2234"/>
    <cellStyle name="숫자3자리" xfId="2235"/>
    <cellStyle name="쉼표 [0]" xfId="2236" builtinId="6"/>
    <cellStyle name="쉼표 [0] 2" xfId="2237"/>
    <cellStyle name="쉼표 [0] 2 2" xfId="2238"/>
    <cellStyle name="쉼표 [0] 3" xfId="2239"/>
    <cellStyle name="쉼표 [0] 4" xfId="2240"/>
    <cellStyle name="쉼표 [0] 5" xfId="2241"/>
    <cellStyle name="쉼표 [0] 6" xfId="2242"/>
    <cellStyle name="쉼표 [0] 7" xfId="2243"/>
    <cellStyle name="쉼표 [0] 8" xfId="2244"/>
    <cellStyle name="스타일 1" xfId="2245"/>
    <cellStyle name="스타일 2" xfId="2246"/>
    <cellStyle name="스타일 3" xfId="2247"/>
    <cellStyle name="스타일 4" xfId="2248"/>
    <cellStyle name="안건회계법인" xfId="2249"/>
    <cellStyle name="열어본 하이퍼링크" xfId="2250"/>
    <cellStyle name="왼쪽2" xfId="2251"/>
    <cellStyle name="우괄호_박심배수구조물공" xfId="2252"/>
    <cellStyle name="우측양괄호" xfId="2253"/>
    <cellStyle name="원" xfId="2254"/>
    <cellStyle name="원_09-30(순수)" xfId="2255"/>
    <cellStyle name="원_깨기" xfId="2256"/>
    <cellStyle name="원_대전교육정보원(강산)" xfId="2257"/>
    <cellStyle name="원_대전교육정보원신축공사(강산)" xfId="2258"/>
    <cellStyle name="원_도개지구(케이티하도급)" xfId="2259"/>
    <cellStyle name="원_매내천" xfId="2260"/>
    <cellStyle name="원_매내천_깨기" xfId="2261"/>
    <cellStyle name="원_매내천_배수공" xfId="2262"/>
    <cellStyle name="원_매내천_배수공집계" xfId="2263"/>
    <cellStyle name="원_매내천_석축" xfId="2264"/>
    <cellStyle name="원_매내천_수량" xfId="2265"/>
    <cellStyle name="원_매내천_수량산출" xfId="2266"/>
    <cellStyle name="원_매내천_수량산출_1" xfId="2267"/>
    <cellStyle name="원_매내천_수량산출서" xfId="2268"/>
    <cellStyle name="원_매내천_수량산출서1" xfId="2269"/>
    <cellStyle name="원_매내천_토공(1공구)-최종" xfId="2270"/>
    <cellStyle name="원_매내천_포장공" xfId="2271"/>
    <cellStyle name="원_매내천_횡배수관공" xfId="2272"/>
    <cellStyle name="원_배수공" xfId="2273"/>
    <cellStyle name="원_배수공_1" xfId="2274"/>
    <cellStyle name="원_배수공집계" xfId="2275"/>
    <cellStyle name="원_백석수지예산서" xfId="2276"/>
    <cellStyle name="원_석축" xfId="2277"/>
    <cellStyle name="원_수량" xfId="2278"/>
    <cellStyle name="원_수량산출" xfId="2279"/>
    <cellStyle name="원_수량산출_1" xfId="2280"/>
    <cellStyle name="원_수량산출_2" xfId="2281"/>
    <cellStyle name="원_수량산출서" xfId="2282"/>
    <cellStyle name="원_수량산출서1" xfId="2283"/>
    <cellStyle name="원_용봉지구중규모농촌용수(그린)" xfId="2284"/>
    <cellStyle name="원_인흥공사비(수지예산서)" xfId="2285"/>
    <cellStyle name="원_점리내역" xfId="2286"/>
    <cellStyle name="원_창봉지급자재단가" xfId="2287"/>
    <cellStyle name="원_토공(1공구)-최종" xfId="2288"/>
    <cellStyle name="원_포장" xfId="2289"/>
    <cellStyle name="원_포장공" xfId="2290"/>
    <cellStyle name="원_횡배수관공" xfId="2291"/>
    <cellStyle name="유1" xfId="2292"/>
    <cellStyle name="일반" xfId="2293"/>
    <cellStyle name="일위대가" xfId="2294"/>
    <cellStyle name="자리수" xfId="2295"/>
    <cellStyle name="자리수0" xfId="2296"/>
    <cellStyle name="제곱" xfId="2297"/>
    <cellStyle name="좌괄호_박심배수구조물공" xfId="2298"/>
    <cellStyle name="좌측양괄호" xfId="2299"/>
    <cellStyle name="지정되지 않음" xfId="2300"/>
    <cellStyle name="지하철정렬" xfId="2301"/>
    <cellStyle name="콤마" xfId="2302"/>
    <cellStyle name="콤마 [0]" xfId="2303"/>
    <cellStyle name="콤마 [0]기기자재비" xfId="2304"/>
    <cellStyle name="콤마 [1]" xfId="2305"/>
    <cellStyle name="콤마 [2]" xfId="2306"/>
    <cellStyle name="콤마 1" xfId="2307"/>
    <cellStyle name="콤마(0)" xfId="2308"/>
    <cellStyle name="콤마[ ]" xfId="2309"/>
    <cellStyle name="콤마[*]" xfId="2310"/>
    <cellStyle name="콤마[,]" xfId="2311"/>
    <cellStyle name="콤마[.]" xfId="2312"/>
    <cellStyle name="콤마[0]" xfId="2313"/>
    <cellStyle name="콤마_  종  합  " xfId="2314"/>
    <cellStyle name="통화 [0] 2" xfId="2315"/>
    <cellStyle name="통화 [0] 3" xfId="2316"/>
    <cellStyle name="통화 [0㉝〸" xfId="2317"/>
    <cellStyle name="퍼센트" xfId="2318"/>
    <cellStyle name="표" xfId="2319"/>
    <cellStyle name="표(가는선,가운데,중앙)" xfId="2320"/>
    <cellStyle name="표(가는선,왼쪽,중앙)" xfId="2321"/>
    <cellStyle name="표(세로쓰기)" xfId="2322"/>
    <cellStyle name="표준" xfId="0" builtinId="0"/>
    <cellStyle name="표준 10" xfId="2323"/>
    <cellStyle name="표준 11" xfId="2324"/>
    <cellStyle name="표준 11 2" xfId="2325"/>
    <cellStyle name="표준 12" xfId="2326"/>
    <cellStyle name="표준 13" xfId="2327"/>
    <cellStyle name="표준 2" xfId="2328"/>
    <cellStyle name="표준 2 2" xfId="2329"/>
    <cellStyle name="표준 2 3" xfId="2330"/>
    <cellStyle name="표준 2_마전 내역검토_03" xfId="2331"/>
    <cellStyle name="표준 3" xfId="2332"/>
    <cellStyle name="표준 3 3" xfId="2333"/>
    <cellStyle name="표준 4" xfId="2334"/>
    <cellStyle name="표준 4 2" xfId="2335"/>
    <cellStyle name="표준 5" xfId="2336"/>
    <cellStyle name="표준 6" xfId="2337"/>
    <cellStyle name="표준 7" xfId="2338"/>
    <cellStyle name="표준 8" xfId="2339"/>
    <cellStyle name="표준 9" xfId="2340"/>
    <cellStyle name="標準_Akia(F）-8" xfId="2341"/>
    <cellStyle name="표준1" xfId="2342"/>
    <cellStyle name="표준2" xfId="2343"/>
    <cellStyle name="합산" xfId="2344"/>
    <cellStyle name="화폐기호" xfId="2345"/>
    <cellStyle name="화폐기호0" xfId="2346"/>
    <cellStyle name="ㅣ" xfId="23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257734</xdr:colOff>
      <xdr:row>27</xdr:row>
      <xdr:rowOff>112057</xdr:rowOff>
    </xdr:from>
    <xdr:to>
      <xdr:col>16</xdr:col>
      <xdr:colOff>386602</xdr:colOff>
      <xdr:row>62</xdr:row>
      <xdr:rowOff>246529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205" y="6622675"/>
          <a:ext cx="6364941" cy="8393207"/>
        </a:xfrm>
        <a:prstGeom prst="rect">
          <a:avLst/>
        </a:prstGeom>
      </xdr:spPr>
    </xdr:pic>
    <xdr:clientData/>
  </xdr:twoCellAnchor>
  <xdr:twoCellAnchor>
    <xdr:from>
      <xdr:col>2</xdr:col>
      <xdr:colOff>319199</xdr:colOff>
      <xdr:row>34</xdr:row>
      <xdr:rowOff>165780</xdr:rowOff>
    </xdr:from>
    <xdr:to>
      <xdr:col>17</xdr:col>
      <xdr:colOff>136071</xdr:colOff>
      <xdr:row>47</xdr:row>
      <xdr:rowOff>122464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6270" y="8588601"/>
          <a:ext cx="6253051" cy="314075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12</xdr:col>
      <xdr:colOff>19050</xdr:colOff>
      <xdr:row>35</xdr:row>
      <xdr:rowOff>206602</xdr:rowOff>
    </xdr:from>
    <xdr:to>
      <xdr:col>16</xdr:col>
      <xdr:colOff>148317</xdr:colOff>
      <xdr:row>41</xdr:row>
      <xdr:rowOff>47626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162550" y="8683852"/>
          <a:ext cx="1672317" cy="12697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66261</xdr:colOff>
      <xdr:row>9</xdr:row>
      <xdr:rowOff>33131</xdr:rowOff>
    </xdr:from>
    <xdr:to>
      <xdr:col>3</xdr:col>
      <xdr:colOff>91109</xdr:colOff>
      <xdr:row>31</xdr:row>
      <xdr:rowOff>190500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61" y="2352261"/>
          <a:ext cx="3743739" cy="5623891"/>
        </a:xfrm>
        <a:prstGeom prst="rect">
          <a:avLst/>
        </a:prstGeom>
      </xdr:spPr>
    </xdr:pic>
    <xdr:clientData/>
  </xdr:twoCellAnchor>
  <xdr:twoCellAnchor>
    <xdr:from>
      <xdr:col>1</xdr:col>
      <xdr:colOff>164058</xdr:colOff>
      <xdr:row>26</xdr:row>
      <xdr:rowOff>76773</xdr:rowOff>
    </xdr:from>
    <xdr:to>
      <xdr:col>2</xdr:col>
      <xdr:colOff>1200978</xdr:colOff>
      <xdr:row>26</xdr:row>
      <xdr:rowOff>190500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20819" y="6620034"/>
          <a:ext cx="3157268" cy="113727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kern="1200"/>
        </a:p>
      </xdr:txBody>
    </xdr:sp>
    <xdr:clientData/>
  </xdr:twoCellAnchor>
  <xdr:twoCellAnchor editAs="oneCell">
    <xdr:from>
      <xdr:col>4</xdr:col>
      <xdr:colOff>74544</xdr:colOff>
      <xdr:row>8</xdr:row>
      <xdr:rowOff>223629</xdr:rowOff>
    </xdr:from>
    <xdr:to>
      <xdr:col>24</xdr:col>
      <xdr:colOff>33130</xdr:colOff>
      <xdr:row>30</xdr:row>
      <xdr:rowOff>223774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5653" y="2294281"/>
          <a:ext cx="3602934" cy="5466667"/>
        </a:xfrm>
        <a:prstGeom prst="rect">
          <a:avLst/>
        </a:prstGeom>
      </xdr:spPr>
    </xdr:pic>
    <xdr:clientData/>
  </xdr:twoCellAnchor>
  <xdr:twoCellAnchor>
    <xdr:from>
      <xdr:col>5</xdr:col>
      <xdr:colOff>91109</xdr:colOff>
      <xdr:row>24</xdr:row>
      <xdr:rowOff>71804</xdr:rowOff>
    </xdr:from>
    <xdr:to>
      <xdr:col>22</xdr:col>
      <xdr:colOff>115956</xdr:colOff>
      <xdr:row>24</xdr:row>
      <xdr:rowOff>231913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4174435" y="6118108"/>
          <a:ext cx="3122543" cy="160109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kern="1200"/>
        </a:p>
      </xdr:txBody>
    </xdr:sp>
    <xdr:clientData/>
  </xdr:twoCellAnchor>
  <xdr:twoCellAnchor editAs="oneCell">
    <xdr:from>
      <xdr:col>24</xdr:col>
      <xdr:colOff>157371</xdr:colOff>
      <xdr:row>9</xdr:row>
      <xdr:rowOff>24849</xdr:rowOff>
    </xdr:from>
    <xdr:to>
      <xdr:col>29</xdr:col>
      <xdr:colOff>629480</xdr:colOff>
      <xdr:row>31</xdr:row>
      <xdr:rowOff>74545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02828" y="2343979"/>
          <a:ext cx="4033630" cy="5516218"/>
        </a:xfrm>
        <a:prstGeom prst="rect">
          <a:avLst/>
        </a:prstGeom>
      </xdr:spPr>
    </xdr:pic>
    <xdr:clientData/>
  </xdr:twoCellAnchor>
  <xdr:twoCellAnchor>
    <xdr:from>
      <xdr:col>25</xdr:col>
      <xdr:colOff>251792</xdr:colOff>
      <xdr:row>22</xdr:row>
      <xdr:rowOff>33704</xdr:rowOff>
    </xdr:from>
    <xdr:to>
      <xdr:col>29</xdr:col>
      <xdr:colOff>438979</xdr:colOff>
      <xdr:row>22</xdr:row>
      <xdr:rowOff>182218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7979466" y="5583052"/>
          <a:ext cx="3566491" cy="148514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kern="1200"/>
        </a:p>
      </xdr:txBody>
    </xdr:sp>
    <xdr:clientData/>
  </xdr:twoCellAnchor>
  <xdr:twoCellAnchor editAs="oneCell">
    <xdr:from>
      <xdr:col>30</xdr:col>
      <xdr:colOff>240196</xdr:colOff>
      <xdr:row>9</xdr:row>
      <xdr:rowOff>140804</xdr:rowOff>
    </xdr:from>
    <xdr:to>
      <xdr:col>37</xdr:col>
      <xdr:colOff>456571</xdr:colOff>
      <xdr:row>35</xdr:row>
      <xdr:rowOff>224443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67761" y="2459934"/>
          <a:ext cx="5028571" cy="6742857"/>
        </a:xfrm>
        <a:prstGeom prst="rect">
          <a:avLst/>
        </a:prstGeom>
      </xdr:spPr>
    </xdr:pic>
    <xdr:clientData/>
  </xdr:twoCellAnchor>
  <xdr:twoCellAnchor>
    <xdr:from>
      <xdr:col>34</xdr:col>
      <xdr:colOff>679174</xdr:colOff>
      <xdr:row>27</xdr:row>
      <xdr:rowOff>12170</xdr:rowOff>
    </xdr:from>
    <xdr:to>
      <xdr:col>36</xdr:col>
      <xdr:colOff>293205</xdr:colOff>
      <xdr:row>27</xdr:row>
      <xdr:rowOff>149087</xdr:rowOff>
    </xdr:to>
    <xdr:sp macro="" textlink="">
      <xdr:nvSpPr>
        <xdr:cNvPr id="9" name="직사각형 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15256565" y="6803909"/>
          <a:ext cx="988944" cy="136917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104774</xdr:colOff>
      <xdr:row>3</xdr:row>
      <xdr:rowOff>57149</xdr:rowOff>
    </xdr:from>
    <xdr:to>
      <xdr:col>23</xdr:col>
      <xdr:colOff>571499</xdr:colOff>
      <xdr:row>24</xdr:row>
      <xdr:rowOff>76200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77374" y="876299"/>
          <a:ext cx="8010525" cy="4305301"/>
        </a:xfrm>
        <a:prstGeom prst="rect">
          <a:avLst/>
        </a:prstGeom>
      </xdr:spPr>
    </xdr:pic>
    <xdr:clientData/>
  </xdr:twoCellAnchor>
  <xdr:twoCellAnchor>
    <xdr:from>
      <xdr:col>13</xdr:col>
      <xdr:colOff>295275</xdr:colOff>
      <xdr:row>15</xdr:row>
      <xdr:rowOff>142875</xdr:rowOff>
    </xdr:from>
    <xdr:to>
      <xdr:col>17</xdr:col>
      <xdr:colOff>438150</xdr:colOff>
      <xdr:row>21</xdr:row>
      <xdr:rowOff>152400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0353675" y="3314700"/>
          <a:ext cx="2886075" cy="13430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346407</xdr:colOff>
      <xdr:row>0</xdr:row>
      <xdr:rowOff>145677</xdr:rowOff>
    </xdr:from>
    <xdr:to>
      <xdr:col>17</xdr:col>
      <xdr:colOff>526676</xdr:colOff>
      <xdr:row>16</xdr:row>
      <xdr:rowOff>123264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4842" y="145677"/>
          <a:ext cx="3617551" cy="4325957"/>
        </a:xfrm>
        <a:prstGeom prst="rect">
          <a:avLst/>
        </a:prstGeom>
      </xdr:spPr>
    </xdr:pic>
    <xdr:clientData/>
  </xdr:twoCellAnchor>
  <xdr:twoCellAnchor editAs="oneCell">
    <xdr:from>
      <xdr:col>17</xdr:col>
      <xdr:colOff>571500</xdr:colOff>
      <xdr:row>1</xdr:row>
      <xdr:rowOff>103912</xdr:rowOff>
    </xdr:from>
    <xdr:to>
      <xdr:col>22</xdr:col>
      <xdr:colOff>658091</xdr:colOff>
      <xdr:row>16</xdr:row>
      <xdr:rowOff>86593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77455" y="415639"/>
          <a:ext cx="3550227" cy="4052454"/>
        </a:xfrm>
        <a:prstGeom prst="rect">
          <a:avLst/>
        </a:prstGeom>
      </xdr:spPr>
    </xdr:pic>
    <xdr:clientData/>
  </xdr:twoCellAnchor>
  <xdr:twoCellAnchor editAs="oneCell">
    <xdr:from>
      <xdr:col>7</xdr:col>
      <xdr:colOff>326431</xdr:colOff>
      <xdr:row>1</xdr:row>
      <xdr:rowOff>10958</xdr:rowOff>
    </xdr:from>
    <xdr:to>
      <xdr:col>12</xdr:col>
      <xdr:colOff>306029</xdr:colOff>
      <xdr:row>17</xdr:row>
      <xdr:rowOff>145677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22431" y="324723"/>
          <a:ext cx="3397392" cy="4527425"/>
        </a:xfrm>
        <a:prstGeom prst="rect">
          <a:avLst/>
        </a:prstGeom>
        <a:ln w="19050" cap="sq">
          <a:solidFill>
            <a:sysClr val="windowText" lastClr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12</xdr:col>
      <xdr:colOff>467168</xdr:colOff>
      <xdr:row>15</xdr:row>
      <xdr:rowOff>179518</xdr:rowOff>
    </xdr:from>
    <xdr:to>
      <xdr:col>15</xdr:col>
      <xdr:colOff>354439</xdr:colOff>
      <xdr:row>16</xdr:row>
      <xdr:rowOff>77399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9965892" y="4285121"/>
          <a:ext cx="1936788" cy="17377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17</xdr:col>
      <xdr:colOff>612999</xdr:colOff>
      <xdr:row>13</xdr:row>
      <xdr:rowOff>213107</xdr:rowOff>
    </xdr:from>
    <xdr:to>
      <xdr:col>20</xdr:col>
      <xdr:colOff>500269</xdr:colOff>
      <xdr:row>14</xdr:row>
      <xdr:rowOff>110988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3558716" y="3741498"/>
          <a:ext cx="1949640" cy="17120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12</xdr:col>
      <xdr:colOff>461913</xdr:colOff>
      <xdr:row>4</xdr:row>
      <xdr:rowOff>121711</xdr:rowOff>
    </xdr:from>
    <xdr:to>
      <xdr:col>15</xdr:col>
      <xdr:colOff>349184</xdr:colOff>
      <xdr:row>5</xdr:row>
      <xdr:rowOff>19592</xdr:rowOff>
    </xdr:to>
    <xdr:sp macro="" textlink="">
      <xdr:nvSpPr>
        <xdr:cNvPr id="10" name="직사각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9960637" y="1192452"/>
          <a:ext cx="1936788" cy="17377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1:AC30"/>
  <sheetViews>
    <sheetView view="pageBreakPreview" zoomScale="115" zoomScaleNormal="100" zoomScaleSheetLayoutView="115" workbookViewId="0">
      <selection activeCell="D8" sqref="D8"/>
    </sheetView>
  </sheetViews>
  <sheetFormatPr defaultRowHeight="12.75"/>
  <cols>
    <col min="1" max="1" width="0.625" style="72" customWidth="1"/>
    <col min="2" max="2" width="12.25" style="72" customWidth="1"/>
    <col min="3" max="3" width="24.5" style="72" customWidth="1"/>
    <col min="4" max="4" width="22.5" style="72" customWidth="1"/>
    <col min="5" max="5" width="8.125" style="72" customWidth="1"/>
    <col min="6" max="9" width="15.375" style="72" customWidth="1"/>
    <col min="10" max="10" width="14.25" style="72" customWidth="1"/>
    <col min="11" max="16384" width="9" style="72"/>
  </cols>
  <sheetData>
    <row r="1" spans="2:29" ht="24.95" customHeight="1">
      <c r="B1" s="358" t="s">
        <v>77</v>
      </c>
      <c r="C1" s="358"/>
      <c r="D1" s="358"/>
      <c r="E1" s="358"/>
      <c r="F1" s="358"/>
      <c r="G1" s="358"/>
      <c r="H1" s="358"/>
      <c r="I1" s="358"/>
      <c r="J1" s="358"/>
    </row>
    <row r="2" spans="2:29" ht="9.9499999999999993" customHeight="1">
      <c r="B2" s="359"/>
      <c r="C2" s="359"/>
      <c r="D2" s="359"/>
      <c r="E2" s="359"/>
      <c r="F2" s="359"/>
      <c r="G2" s="359"/>
      <c r="H2" s="359"/>
      <c r="I2" s="359"/>
      <c r="J2" s="359"/>
    </row>
    <row r="3" spans="2:29" ht="30.75" customHeight="1">
      <c r="B3" s="79" t="s">
        <v>78</v>
      </c>
      <c r="C3" s="80" t="s">
        <v>9</v>
      </c>
      <c r="D3" s="80" t="s">
        <v>1</v>
      </c>
      <c r="E3" s="80" t="s">
        <v>2</v>
      </c>
      <c r="F3" s="80" t="s">
        <v>3</v>
      </c>
      <c r="G3" s="80" t="s">
        <v>18</v>
      </c>
      <c r="H3" s="80" t="s">
        <v>19</v>
      </c>
      <c r="I3" s="80" t="s">
        <v>4</v>
      </c>
      <c r="J3" s="81" t="s">
        <v>12</v>
      </c>
    </row>
    <row r="4" spans="2:29" ht="19.7" customHeight="1">
      <c r="B4" s="73"/>
      <c r="C4" s="74"/>
      <c r="D4" s="75"/>
      <c r="E4" s="75"/>
      <c r="F4" s="82"/>
      <c r="G4" s="82"/>
      <c r="H4" s="82"/>
      <c r="I4" s="82"/>
      <c r="J4" s="112"/>
      <c r="Z4" s="77"/>
      <c r="AB4" s="77"/>
    </row>
    <row r="5" spans="2:29" ht="19.7" customHeight="1">
      <c r="B5" s="73"/>
      <c r="C5" s="74"/>
      <c r="D5" s="75"/>
      <c r="E5" s="75"/>
      <c r="F5" s="82"/>
      <c r="G5" s="82"/>
      <c r="H5" s="82"/>
      <c r="I5" s="82"/>
      <c r="J5" s="112"/>
      <c r="Z5" s="77"/>
      <c r="AB5" s="77"/>
    </row>
    <row r="6" spans="2:29" ht="19.7" customHeight="1">
      <c r="B6" s="73"/>
      <c r="C6" s="74"/>
      <c r="D6" s="75"/>
      <c r="E6" s="75"/>
      <c r="F6" s="82"/>
      <c r="G6" s="82"/>
      <c r="H6" s="82"/>
      <c r="I6" s="82"/>
      <c r="J6" s="112"/>
      <c r="Z6" s="77"/>
      <c r="AC6" s="77"/>
    </row>
    <row r="7" spans="2:29" ht="19.7" customHeight="1">
      <c r="B7" s="73"/>
      <c r="C7" s="74"/>
      <c r="D7" s="113"/>
      <c r="E7" s="75"/>
      <c r="F7" s="82"/>
      <c r="G7" s="82"/>
      <c r="H7" s="82"/>
      <c r="I7" s="82"/>
      <c r="J7" s="112"/>
      <c r="Z7" s="77"/>
      <c r="AC7" s="77"/>
    </row>
    <row r="8" spans="2:29" ht="19.7" customHeight="1">
      <c r="B8" s="73"/>
      <c r="C8" s="74"/>
      <c r="D8" s="74"/>
      <c r="E8" s="75"/>
      <c r="F8" s="82"/>
      <c r="G8" s="82"/>
      <c r="H8" s="82"/>
      <c r="I8" s="82"/>
      <c r="J8" s="76"/>
      <c r="Z8" s="77"/>
      <c r="AB8" s="77"/>
    </row>
    <row r="9" spans="2:29" ht="19.7" customHeight="1">
      <c r="B9" s="73"/>
      <c r="C9" s="74"/>
      <c r="D9" s="74"/>
      <c r="E9" s="75"/>
      <c r="F9" s="82"/>
      <c r="G9" s="82"/>
      <c r="H9" s="82"/>
      <c r="I9" s="82"/>
      <c r="J9" s="76"/>
      <c r="Z9" s="77"/>
      <c r="AA9" s="77"/>
      <c r="AB9" s="77"/>
      <c r="AC9" s="77"/>
    </row>
    <row r="10" spans="2:29" ht="19.7" customHeight="1">
      <c r="B10" s="73"/>
      <c r="C10" s="74"/>
      <c r="D10" s="74"/>
      <c r="E10" s="75"/>
      <c r="F10" s="82"/>
      <c r="G10" s="82"/>
      <c r="H10" s="82"/>
      <c r="I10" s="82"/>
      <c r="J10" s="76"/>
      <c r="Z10" s="77"/>
      <c r="AA10" s="77"/>
      <c r="AB10" s="77"/>
      <c r="AC10" s="77"/>
    </row>
    <row r="11" spans="2:29" ht="19.7" customHeight="1">
      <c r="B11" s="73"/>
      <c r="C11" s="74"/>
      <c r="D11" s="74"/>
      <c r="E11" s="75"/>
      <c r="F11" s="82"/>
      <c r="G11" s="82"/>
      <c r="H11" s="82"/>
      <c r="I11" s="82"/>
      <c r="J11" s="76"/>
      <c r="Z11" s="77"/>
      <c r="AA11" s="77"/>
      <c r="AB11" s="77"/>
      <c r="AC11" s="77"/>
    </row>
    <row r="12" spans="2:29" ht="19.7" customHeight="1">
      <c r="B12" s="73"/>
      <c r="C12" s="74"/>
      <c r="D12" s="74"/>
      <c r="E12" s="75"/>
      <c r="F12" s="82"/>
      <c r="G12" s="82"/>
      <c r="H12" s="82"/>
      <c r="I12" s="82"/>
      <c r="J12" s="76"/>
      <c r="Z12" s="77"/>
      <c r="AA12" s="77"/>
      <c r="AB12" s="77"/>
      <c r="AC12" s="77"/>
    </row>
    <row r="13" spans="2:29" ht="19.7" customHeight="1">
      <c r="B13" s="73"/>
      <c r="C13" s="74"/>
      <c r="D13" s="74"/>
      <c r="E13" s="75"/>
      <c r="F13" s="82"/>
      <c r="G13" s="82"/>
      <c r="H13" s="82"/>
      <c r="I13" s="82"/>
      <c r="J13" s="76"/>
      <c r="Z13" s="77"/>
      <c r="AA13" s="77"/>
      <c r="AB13" s="77"/>
      <c r="AC13" s="77"/>
    </row>
    <row r="14" spans="2:29" ht="19.7" customHeight="1">
      <c r="B14" s="73"/>
      <c r="C14" s="74"/>
      <c r="D14" s="74"/>
      <c r="E14" s="75"/>
      <c r="F14" s="82"/>
      <c r="G14" s="82"/>
      <c r="H14" s="82"/>
      <c r="I14" s="82"/>
      <c r="J14" s="76"/>
      <c r="Z14" s="77"/>
      <c r="AA14" s="77"/>
      <c r="AB14" s="77"/>
      <c r="AC14" s="77"/>
    </row>
    <row r="15" spans="2:29" ht="19.7" customHeight="1">
      <c r="B15" s="73"/>
      <c r="C15" s="74"/>
      <c r="D15" s="74"/>
      <c r="E15" s="75"/>
      <c r="F15" s="82"/>
      <c r="G15" s="82"/>
      <c r="H15" s="82"/>
      <c r="I15" s="82"/>
      <c r="J15" s="76"/>
      <c r="Z15" s="77"/>
      <c r="AA15" s="77"/>
      <c r="AB15" s="77"/>
      <c r="AC15" s="77"/>
    </row>
    <row r="16" spans="2:29" ht="19.7" customHeight="1">
      <c r="B16" s="73"/>
      <c r="C16" s="74"/>
      <c r="D16" s="74"/>
      <c r="E16" s="75"/>
      <c r="F16" s="82"/>
      <c r="G16" s="82"/>
      <c r="H16" s="82"/>
      <c r="I16" s="82"/>
      <c r="J16" s="76"/>
      <c r="Z16" s="77"/>
      <c r="AA16" s="77"/>
      <c r="AB16" s="77"/>
      <c r="AC16" s="77"/>
    </row>
    <row r="17" spans="2:29" ht="19.7" customHeight="1">
      <c r="B17" s="73"/>
      <c r="C17" s="74"/>
      <c r="E17" s="74"/>
      <c r="F17" s="82"/>
      <c r="G17" s="82"/>
      <c r="H17" s="82"/>
      <c r="I17" s="82"/>
      <c r="J17" s="76"/>
      <c r="Z17" s="77"/>
      <c r="AA17" s="77"/>
      <c r="AB17" s="77"/>
    </row>
    <row r="18" spans="2:29" ht="19.7" customHeight="1">
      <c r="B18" s="73"/>
      <c r="C18" s="74"/>
      <c r="D18" s="74"/>
      <c r="E18" s="75"/>
      <c r="F18" s="82"/>
      <c r="G18" s="82"/>
      <c r="H18" s="82"/>
      <c r="I18" s="82"/>
      <c r="J18" s="76"/>
      <c r="Z18" s="77"/>
      <c r="AA18" s="77"/>
      <c r="AB18" s="77"/>
      <c r="AC18" s="77"/>
    </row>
    <row r="19" spans="2:29" ht="19.7" customHeight="1">
      <c r="B19" s="73"/>
      <c r="C19" s="74"/>
      <c r="D19" s="74"/>
      <c r="E19" s="75"/>
      <c r="F19" s="82"/>
      <c r="G19" s="82"/>
      <c r="H19" s="82"/>
      <c r="I19" s="82"/>
      <c r="J19" s="76"/>
      <c r="Z19" s="77"/>
      <c r="AA19" s="77"/>
      <c r="AB19" s="77"/>
      <c r="AC19" s="77"/>
    </row>
    <row r="20" spans="2:29" ht="19.7" customHeight="1">
      <c r="B20" s="73"/>
      <c r="C20" s="74"/>
      <c r="D20" s="74"/>
      <c r="E20" s="75"/>
      <c r="F20" s="82"/>
      <c r="G20" s="82"/>
      <c r="H20" s="82"/>
      <c r="I20" s="82"/>
      <c r="J20" s="76"/>
      <c r="Z20" s="77"/>
      <c r="AA20" s="77"/>
      <c r="AB20" s="77"/>
      <c r="AC20" s="77"/>
    </row>
    <row r="21" spans="2:29" ht="19.7" customHeight="1">
      <c r="B21" s="73"/>
      <c r="C21" s="74"/>
      <c r="D21" s="74"/>
      <c r="E21" s="75"/>
      <c r="F21" s="82"/>
      <c r="G21" s="82"/>
      <c r="H21" s="82"/>
      <c r="I21" s="82"/>
      <c r="J21" s="76"/>
      <c r="Z21" s="77"/>
      <c r="AA21" s="77"/>
      <c r="AB21" s="77"/>
      <c r="AC21" s="77"/>
    </row>
    <row r="22" spans="2:29" ht="19.7" customHeight="1">
      <c r="B22" s="73"/>
      <c r="C22" s="74"/>
      <c r="D22" s="74"/>
      <c r="E22" s="75"/>
      <c r="F22" s="82"/>
      <c r="G22" s="82"/>
      <c r="H22" s="82"/>
      <c r="I22" s="82"/>
      <c r="J22" s="76"/>
      <c r="Z22" s="77"/>
      <c r="AB22" s="77"/>
    </row>
    <row r="23" spans="2:29" ht="19.7" customHeight="1">
      <c r="B23" s="73"/>
      <c r="C23" s="74"/>
      <c r="D23" s="74"/>
      <c r="E23" s="75"/>
      <c r="F23" s="82"/>
      <c r="G23" s="82"/>
      <c r="H23" s="82"/>
      <c r="I23" s="82"/>
      <c r="J23" s="76"/>
      <c r="Z23" s="77"/>
      <c r="AB23" s="77"/>
    </row>
    <row r="24" spans="2:29" ht="19.7" customHeight="1">
      <c r="B24" s="73"/>
      <c r="C24" s="74"/>
      <c r="D24" s="74"/>
      <c r="E24" s="75"/>
      <c r="F24" s="82"/>
      <c r="G24" s="82"/>
      <c r="H24" s="82"/>
      <c r="I24" s="82"/>
      <c r="J24" s="76"/>
      <c r="Z24" s="77"/>
      <c r="AB24" s="77"/>
    </row>
    <row r="25" spans="2:29" ht="19.7" customHeight="1">
      <c r="B25" s="73"/>
      <c r="C25" s="74"/>
      <c r="D25" s="74"/>
      <c r="E25" s="75"/>
      <c r="F25" s="82"/>
      <c r="G25" s="82"/>
      <c r="H25" s="82"/>
      <c r="I25" s="82"/>
      <c r="J25" s="76"/>
      <c r="Z25" s="77"/>
      <c r="AB25" s="77"/>
    </row>
    <row r="26" spans="2:29" ht="19.7" customHeight="1">
      <c r="B26" s="73"/>
      <c r="C26" s="74"/>
      <c r="D26" s="74"/>
      <c r="E26" s="75"/>
      <c r="F26" s="82"/>
      <c r="G26" s="82"/>
      <c r="H26" s="82"/>
      <c r="I26" s="82"/>
      <c r="J26" s="76"/>
      <c r="Z26" s="77"/>
      <c r="AB26" s="77"/>
    </row>
    <row r="27" spans="2:29" ht="19.7" customHeight="1">
      <c r="B27" s="73"/>
      <c r="C27" s="74"/>
      <c r="D27" s="74"/>
      <c r="E27" s="75"/>
      <c r="F27" s="82"/>
      <c r="G27" s="82"/>
      <c r="H27" s="82"/>
      <c r="I27" s="82"/>
      <c r="J27" s="76"/>
      <c r="Z27" s="77"/>
      <c r="AA27" s="77"/>
      <c r="AB27" s="77"/>
      <c r="AC27" s="77"/>
    </row>
    <row r="28" spans="2:29" ht="19.7" customHeight="1">
      <c r="B28" s="114"/>
      <c r="C28" s="115"/>
      <c r="D28" s="115"/>
      <c r="E28" s="116"/>
      <c r="F28" s="117"/>
      <c r="G28" s="117"/>
      <c r="H28" s="117"/>
      <c r="I28" s="117"/>
      <c r="J28" s="118"/>
      <c r="Z28" s="77"/>
      <c r="AA28" s="77"/>
      <c r="AB28" s="77"/>
    </row>
    <row r="29" spans="2:29" ht="19.7" customHeight="1">
      <c r="B29" s="73"/>
      <c r="C29" s="74"/>
      <c r="D29" s="74"/>
      <c r="E29" s="75"/>
      <c r="F29" s="82"/>
      <c r="G29" s="82"/>
      <c r="H29" s="82"/>
      <c r="I29" s="82"/>
      <c r="J29" s="76"/>
      <c r="Z29" s="77"/>
      <c r="AA29" s="77"/>
      <c r="AB29" s="77"/>
    </row>
    <row r="30" spans="2:29">
      <c r="B30" s="78"/>
      <c r="C30" s="78"/>
      <c r="D30" s="78"/>
      <c r="E30" s="78"/>
      <c r="F30" s="78"/>
      <c r="G30" s="78"/>
      <c r="H30" s="78"/>
      <c r="I30" s="78"/>
      <c r="J30" s="78"/>
    </row>
  </sheetData>
  <mergeCells count="1">
    <mergeCell ref="B1:J2"/>
  </mergeCells>
  <phoneticPr fontId="99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1:O30"/>
  <sheetViews>
    <sheetView view="pageBreakPreview" topLeftCell="A8" zoomScaleNormal="100" zoomScaleSheetLayoutView="100" workbookViewId="0">
      <selection activeCell="D8" sqref="D8"/>
    </sheetView>
  </sheetViews>
  <sheetFormatPr defaultRowHeight="16.5"/>
  <cols>
    <col min="1" max="1" width="0.625" style="68" customWidth="1"/>
    <col min="2" max="2" width="7" style="68" customWidth="1"/>
    <col min="3" max="3" width="23" style="68" customWidth="1"/>
    <col min="4" max="4" width="24" style="68" customWidth="1"/>
    <col min="5" max="5" width="6.25" style="68" customWidth="1"/>
    <col min="6" max="6" width="3.5" style="68" customWidth="1"/>
    <col min="7" max="7" width="8.75" style="68" customWidth="1"/>
    <col min="8" max="8" width="10" style="68" customWidth="1"/>
    <col min="9" max="9" width="8.75" style="68" customWidth="1"/>
    <col min="10" max="10" width="10" style="68" customWidth="1"/>
    <col min="11" max="11" width="8.5" style="68" customWidth="1"/>
    <col min="12" max="12" width="10" style="68" customWidth="1"/>
    <col min="13" max="13" width="8.5" style="68" customWidth="1"/>
    <col min="14" max="14" width="10" style="68" customWidth="1"/>
    <col min="15" max="15" width="8.375" style="68" customWidth="1"/>
    <col min="16" max="16384" width="9" style="68"/>
  </cols>
  <sheetData>
    <row r="1" spans="2:15" s="83" customFormat="1" ht="24.95" customHeight="1">
      <c r="B1" s="360" t="s">
        <v>79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2:15" s="83" customFormat="1" ht="9.9499999999999993" customHeight="1"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2:15" s="83" customFormat="1" ht="15.4" customHeight="1">
      <c r="B3" s="362" t="s">
        <v>78</v>
      </c>
      <c r="C3" s="362" t="s">
        <v>0</v>
      </c>
      <c r="D3" s="362" t="s">
        <v>1</v>
      </c>
      <c r="E3" s="362" t="s">
        <v>66</v>
      </c>
      <c r="F3" s="362" t="s">
        <v>2</v>
      </c>
      <c r="G3" s="362" t="s">
        <v>67</v>
      </c>
      <c r="H3" s="362"/>
      <c r="I3" s="362" t="s">
        <v>68</v>
      </c>
      <c r="J3" s="362"/>
      <c r="K3" s="362" t="s">
        <v>69</v>
      </c>
      <c r="L3" s="362"/>
      <c r="M3" s="362" t="s">
        <v>70</v>
      </c>
      <c r="N3" s="362"/>
      <c r="O3" s="362" t="s">
        <v>12</v>
      </c>
    </row>
    <row r="4" spans="2:15" s="83" customFormat="1" ht="19.7" customHeight="1">
      <c r="B4" s="363"/>
      <c r="C4" s="363"/>
      <c r="D4" s="363"/>
      <c r="E4" s="363"/>
      <c r="F4" s="363"/>
      <c r="G4" s="101" t="s">
        <v>5</v>
      </c>
      <c r="H4" s="101" t="s">
        <v>6</v>
      </c>
      <c r="I4" s="101" t="s">
        <v>5</v>
      </c>
      <c r="J4" s="101" t="s">
        <v>6</v>
      </c>
      <c r="K4" s="101" t="s">
        <v>5</v>
      </c>
      <c r="L4" s="101" t="s">
        <v>6</v>
      </c>
      <c r="M4" s="101" t="s">
        <v>5</v>
      </c>
      <c r="N4" s="101" t="s">
        <v>6</v>
      </c>
      <c r="O4" s="363"/>
    </row>
    <row r="5" spans="2:15" s="83" customFormat="1" ht="19.7" customHeight="1">
      <c r="B5" s="99"/>
      <c r="C5" s="99"/>
      <c r="D5" s="99"/>
      <c r="E5" s="99"/>
      <c r="F5" s="99"/>
      <c r="G5" s="120"/>
      <c r="H5" s="120"/>
      <c r="I5" s="120"/>
      <c r="J5" s="120"/>
      <c r="K5" s="120"/>
      <c r="L5" s="120"/>
      <c r="M5" s="120"/>
      <c r="N5" s="120"/>
      <c r="O5" s="120"/>
    </row>
    <row r="6" spans="2:15" s="83" customFormat="1" ht="19.7" customHeight="1">
      <c r="B6" s="95"/>
      <c r="C6" s="93"/>
      <c r="D6" s="93"/>
      <c r="E6" s="95"/>
      <c r="F6" s="95"/>
      <c r="G6" s="91"/>
      <c r="H6" s="91"/>
      <c r="I6" s="103"/>
      <c r="J6" s="92"/>
      <c r="K6" s="103"/>
      <c r="L6" s="92"/>
      <c r="M6" s="103"/>
      <c r="N6" s="92"/>
      <c r="O6" s="103"/>
    </row>
    <row r="7" spans="2:15" s="83" customFormat="1" ht="19.7" customHeight="1">
      <c r="B7" s="95"/>
      <c r="C7" s="93"/>
      <c r="D7" s="93"/>
      <c r="E7" s="95"/>
      <c r="F7" s="95"/>
      <c r="G7" s="91"/>
      <c r="H7" s="91"/>
      <c r="I7" s="103"/>
      <c r="J7" s="92"/>
      <c r="K7" s="103"/>
      <c r="L7" s="92"/>
      <c r="M7" s="103"/>
      <c r="N7" s="92"/>
      <c r="O7" s="103"/>
    </row>
    <row r="8" spans="2:15" s="83" customFormat="1" ht="19.7" customHeight="1">
      <c r="B8" s="95"/>
      <c r="C8" s="93"/>
      <c r="D8" s="119"/>
      <c r="E8" s="95"/>
      <c r="F8" s="95"/>
      <c r="G8" s="91"/>
      <c r="H8" s="91"/>
      <c r="I8" s="103"/>
      <c r="J8" s="92"/>
      <c r="K8" s="103"/>
      <c r="L8" s="92"/>
      <c r="M8" s="103"/>
      <c r="N8" s="92"/>
      <c r="O8" s="103"/>
    </row>
    <row r="9" spans="2:15" s="83" customFormat="1" ht="19.7" customHeight="1">
      <c r="B9" s="95"/>
      <c r="C9" s="93"/>
      <c r="D9" s="93"/>
      <c r="E9" s="102"/>
      <c r="F9" s="95"/>
      <c r="G9" s="91"/>
      <c r="H9" s="91"/>
      <c r="I9" s="103"/>
      <c r="J9" s="92"/>
      <c r="K9" s="103"/>
      <c r="L9" s="92"/>
      <c r="M9" s="103"/>
      <c r="N9" s="92"/>
      <c r="O9" s="103"/>
    </row>
    <row r="10" spans="2:15" s="83" customFormat="1" ht="19.7" customHeight="1">
      <c r="B10" s="95"/>
      <c r="C10" s="93"/>
      <c r="D10" s="93"/>
      <c r="E10" s="95"/>
      <c r="F10" s="95"/>
      <c r="G10" s="91"/>
      <c r="H10" s="91"/>
      <c r="I10" s="103"/>
      <c r="J10" s="92"/>
      <c r="K10" s="103"/>
      <c r="L10" s="92"/>
      <c r="M10" s="103"/>
      <c r="N10" s="92"/>
      <c r="O10" s="103"/>
    </row>
    <row r="11" spans="2:15" s="83" customFormat="1" ht="19.7" customHeight="1">
      <c r="B11" s="95"/>
      <c r="C11" s="93"/>
      <c r="D11" s="93"/>
      <c r="E11" s="95"/>
      <c r="F11" s="95"/>
      <c r="G11" s="91"/>
      <c r="H11" s="91"/>
      <c r="I11" s="103"/>
      <c r="J11" s="92"/>
      <c r="K11" s="103"/>
      <c r="L11" s="92"/>
      <c r="M11" s="103"/>
      <c r="N11" s="92"/>
      <c r="O11" s="103"/>
    </row>
    <row r="12" spans="2:15" s="84" customFormat="1" ht="19.7" customHeight="1">
      <c r="B12" s="85"/>
      <c r="C12" s="86"/>
      <c r="D12" s="85"/>
      <c r="E12" s="85"/>
      <c r="F12" s="85"/>
      <c r="G12" s="88"/>
      <c r="H12" s="88"/>
      <c r="I12" s="104"/>
      <c r="J12" s="88"/>
      <c r="K12" s="104"/>
      <c r="L12" s="88"/>
      <c r="M12" s="104"/>
      <c r="N12" s="88"/>
      <c r="O12" s="104"/>
    </row>
    <row r="13" spans="2:15" s="83" customFormat="1" ht="19.7" customHeight="1">
      <c r="B13" s="95"/>
      <c r="C13" s="93"/>
      <c r="D13" s="95"/>
      <c r="E13" s="95"/>
      <c r="F13" s="95"/>
      <c r="G13" s="91"/>
      <c r="H13" s="91"/>
      <c r="I13" s="103"/>
      <c r="J13" s="92"/>
      <c r="K13" s="103"/>
      <c r="L13" s="92"/>
      <c r="M13" s="103"/>
      <c r="N13" s="92"/>
      <c r="O13" s="103"/>
    </row>
    <row r="14" spans="2:15" s="83" customFormat="1" ht="19.7" customHeight="1">
      <c r="B14" s="95"/>
      <c r="C14" s="93"/>
      <c r="D14" s="95"/>
      <c r="E14" s="95"/>
      <c r="F14" s="95"/>
      <c r="G14" s="91"/>
      <c r="H14" s="91"/>
      <c r="I14" s="91"/>
      <c r="J14" s="92"/>
      <c r="K14" s="91"/>
      <c r="L14" s="92"/>
      <c r="M14" s="91"/>
      <c r="N14" s="92"/>
      <c r="O14" s="103"/>
    </row>
    <row r="15" spans="2:15" s="84" customFormat="1" ht="19.7" customHeight="1">
      <c r="B15" s="85"/>
      <c r="C15" s="85"/>
      <c r="D15" s="85"/>
      <c r="E15" s="85"/>
      <c r="F15" s="85"/>
      <c r="G15" s="88"/>
      <c r="H15" s="88"/>
      <c r="I15" s="104"/>
      <c r="J15" s="104"/>
      <c r="K15" s="104"/>
      <c r="L15" s="104"/>
      <c r="M15" s="104"/>
      <c r="N15" s="104"/>
      <c r="O15" s="104"/>
    </row>
    <row r="16" spans="2:15" s="107" customFormat="1" ht="19.7" customHeight="1">
      <c r="B16" s="106"/>
      <c r="C16" s="106"/>
      <c r="D16" s="108"/>
      <c r="E16" s="109"/>
      <c r="F16" s="106"/>
      <c r="G16" s="110"/>
      <c r="H16" s="110"/>
      <c r="I16" s="111"/>
      <c r="J16" s="111"/>
      <c r="K16" s="111"/>
      <c r="L16" s="111"/>
      <c r="M16" s="111"/>
      <c r="N16" s="111"/>
      <c r="O16" s="111"/>
    </row>
    <row r="17" spans="2:15" s="83" customFormat="1" ht="19.7" customHeight="1">
      <c r="B17" s="85"/>
      <c r="C17" s="85"/>
      <c r="D17" s="85"/>
      <c r="E17" s="85"/>
      <c r="F17" s="85"/>
      <c r="G17" s="104"/>
      <c r="H17" s="104"/>
      <c r="I17" s="104"/>
      <c r="J17" s="104"/>
      <c r="K17" s="104"/>
      <c r="L17" s="104"/>
      <c r="M17" s="104"/>
      <c r="N17" s="104"/>
      <c r="O17" s="104"/>
    </row>
    <row r="18" spans="2:15" s="84" customFormat="1" ht="19.7" customHeight="1">
      <c r="B18" s="85"/>
      <c r="C18" s="86"/>
      <c r="D18" s="85"/>
      <c r="E18" s="87"/>
      <c r="F18" s="85"/>
      <c r="G18" s="88"/>
      <c r="H18" s="89"/>
      <c r="I18" s="88"/>
      <c r="J18" s="89"/>
      <c r="K18" s="88"/>
      <c r="L18" s="89"/>
      <c r="M18" s="88"/>
      <c r="N18" s="89"/>
      <c r="O18" s="100"/>
    </row>
    <row r="19" spans="2:15" s="83" customFormat="1" ht="19.7" customHeight="1">
      <c r="B19" s="85"/>
      <c r="C19" s="86"/>
      <c r="D19" s="86"/>
      <c r="E19" s="90"/>
      <c r="F19" s="85"/>
      <c r="G19" s="91"/>
      <c r="H19" s="89"/>
      <c r="I19" s="91"/>
      <c r="J19" s="92"/>
      <c r="K19" s="91"/>
      <c r="L19" s="92"/>
      <c r="M19" s="91"/>
      <c r="N19" s="89"/>
      <c r="O19" s="100"/>
    </row>
    <row r="20" spans="2:15" s="83" customFormat="1" ht="19.7" customHeight="1">
      <c r="B20" s="95"/>
      <c r="C20" s="93"/>
      <c r="D20" s="93"/>
      <c r="E20" s="94"/>
      <c r="F20" s="95"/>
      <c r="G20" s="91"/>
      <c r="H20" s="91"/>
      <c r="I20" s="92"/>
      <c r="J20" s="92"/>
      <c r="K20" s="92"/>
      <c r="L20" s="92"/>
      <c r="M20" s="92"/>
      <c r="N20" s="92"/>
      <c r="O20" s="105"/>
    </row>
    <row r="21" spans="2:15" s="83" customFormat="1" ht="19.7" customHeight="1">
      <c r="B21" s="95"/>
      <c r="C21" s="93"/>
      <c r="D21" s="93"/>
      <c r="E21" s="96"/>
      <c r="F21" s="95"/>
      <c r="G21" s="91"/>
      <c r="H21" s="91"/>
      <c r="I21" s="91"/>
      <c r="J21" s="92"/>
      <c r="K21" s="91"/>
      <c r="L21" s="92"/>
      <c r="M21" s="91"/>
      <c r="N21" s="92"/>
      <c r="O21" s="105"/>
    </row>
    <row r="22" spans="2:15" s="83" customFormat="1" ht="19.7" customHeight="1">
      <c r="B22" s="95"/>
      <c r="C22" s="93"/>
      <c r="D22" s="95"/>
      <c r="E22" s="96"/>
      <c r="F22" s="95"/>
      <c r="G22" s="91"/>
      <c r="H22" s="91"/>
      <c r="I22" s="91"/>
      <c r="J22" s="92"/>
      <c r="K22" s="91"/>
      <c r="L22" s="92"/>
      <c r="M22" s="91"/>
      <c r="N22" s="92"/>
      <c r="O22" s="105"/>
    </row>
    <row r="23" spans="2:15" s="84" customFormat="1" ht="19.7" customHeight="1">
      <c r="B23" s="85"/>
      <c r="C23" s="86"/>
      <c r="D23" s="86"/>
      <c r="E23" s="97"/>
      <c r="F23" s="85"/>
      <c r="G23" s="88"/>
      <c r="H23" s="89"/>
      <c r="I23" s="89"/>
      <c r="J23" s="92"/>
      <c r="K23" s="89"/>
      <c r="L23" s="92"/>
      <c r="M23" s="89"/>
      <c r="N23" s="92"/>
      <c r="O23" s="100"/>
    </row>
    <row r="24" spans="2:15" s="83" customFormat="1" ht="19.7" customHeight="1">
      <c r="B24" s="95"/>
      <c r="C24" s="93"/>
      <c r="D24" s="93"/>
      <c r="E24" s="98"/>
      <c r="F24" s="95"/>
      <c r="G24" s="91"/>
      <c r="H24" s="91"/>
      <c r="I24" s="91"/>
      <c r="J24" s="92"/>
      <c r="K24" s="91"/>
      <c r="L24" s="92"/>
      <c r="M24" s="91"/>
      <c r="N24" s="92"/>
      <c r="O24" s="105"/>
    </row>
    <row r="25" spans="2:15" s="83" customFormat="1" ht="19.7" customHeight="1">
      <c r="B25" s="95"/>
      <c r="C25" s="93"/>
      <c r="D25" s="93"/>
      <c r="E25" s="96"/>
      <c r="F25" s="95"/>
      <c r="G25" s="91"/>
      <c r="H25" s="91"/>
      <c r="I25" s="91"/>
      <c r="J25" s="92"/>
      <c r="K25" s="91"/>
      <c r="L25" s="92"/>
      <c r="M25" s="91"/>
      <c r="N25" s="92"/>
      <c r="O25" s="105"/>
    </row>
    <row r="26" spans="2:15" s="83" customFormat="1" ht="19.7" customHeight="1">
      <c r="B26" s="95"/>
      <c r="C26" s="90"/>
      <c r="D26" s="93"/>
      <c r="E26" s="96"/>
      <c r="F26" s="95"/>
      <c r="G26" s="91"/>
      <c r="H26" s="91"/>
      <c r="I26" s="91"/>
      <c r="J26" s="92"/>
      <c r="K26" s="91"/>
      <c r="L26" s="92"/>
      <c r="M26" s="91"/>
      <c r="N26" s="92"/>
      <c r="O26" s="105"/>
    </row>
    <row r="27" spans="2:15" s="83" customFormat="1" ht="19.7" customHeight="1">
      <c r="B27" s="95"/>
      <c r="C27" s="93"/>
      <c r="D27" s="93"/>
      <c r="E27" s="90"/>
      <c r="F27" s="95"/>
      <c r="G27" s="91"/>
      <c r="H27" s="91"/>
      <c r="I27" s="91"/>
      <c r="J27" s="92"/>
      <c r="K27" s="91"/>
      <c r="L27" s="92"/>
      <c r="M27" s="91"/>
      <c r="N27" s="92"/>
      <c r="O27" s="105"/>
    </row>
    <row r="28" spans="2:15" s="83" customFormat="1" ht="19.7" customHeight="1">
      <c r="B28" s="95"/>
      <c r="C28" s="93"/>
      <c r="D28" s="93"/>
      <c r="E28" s="90"/>
      <c r="F28" s="95"/>
      <c r="G28" s="91"/>
      <c r="H28" s="91"/>
      <c r="I28" s="91"/>
      <c r="J28" s="92"/>
      <c r="K28" s="91"/>
      <c r="L28" s="92"/>
      <c r="M28" s="91"/>
      <c r="N28" s="92"/>
      <c r="O28" s="105"/>
    </row>
    <row r="29" spans="2:15" s="83" customFormat="1" ht="19.7" customHeight="1">
      <c r="B29" s="95"/>
      <c r="C29" s="93"/>
      <c r="D29" s="93"/>
      <c r="E29" s="90"/>
      <c r="F29" s="95"/>
      <c r="G29" s="91"/>
      <c r="H29" s="91"/>
      <c r="I29" s="91"/>
      <c r="J29" s="92"/>
      <c r="K29" s="91"/>
      <c r="L29" s="92"/>
      <c r="M29" s="91"/>
      <c r="N29" s="92"/>
      <c r="O29" s="105"/>
    </row>
    <row r="30" spans="2:15" s="83" customFormat="1" ht="19.7" customHeight="1">
      <c r="B30" s="95"/>
      <c r="C30" s="93"/>
      <c r="D30" s="93"/>
      <c r="E30" s="90"/>
      <c r="F30" s="95"/>
      <c r="G30" s="91"/>
      <c r="H30" s="91"/>
      <c r="I30" s="91"/>
      <c r="J30" s="92"/>
      <c r="K30" s="91"/>
      <c r="L30" s="92"/>
      <c r="M30" s="91"/>
      <c r="N30" s="92"/>
      <c r="O30" s="10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99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I22"/>
  <sheetViews>
    <sheetView view="pageBreakPreview" zoomScaleNormal="100" zoomScaleSheetLayoutView="100" workbookViewId="0">
      <selection activeCell="C8" sqref="C8"/>
    </sheetView>
  </sheetViews>
  <sheetFormatPr defaultRowHeight="13.5"/>
  <cols>
    <col min="1" max="1" width="6.25" style="1" customWidth="1"/>
    <col min="2" max="2" width="28.875" style="1" customWidth="1"/>
    <col min="3" max="3" width="26.875" style="1" customWidth="1"/>
    <col min="4" max="4" width="8" style="1" customWidth="1"/>
    <col min="5" max="8" width="13.125" style="1" customWidth="1"/>
    <col min="9" max="138" width="9" style="1"/>
    <col min="139" max="139" width="0.625" style="1" customWidth="1"/>
    <col min="140" max="140" width="6.25" style="1" customWidth="1"/>
    <col min="141" max="141" width="27" style="1" customWidth="1"/>
    <col min="142" max="142" width="24.75" style="1" customWidth="1"/>
    <col min="143" max="143" width="9" style="1" customWidth="1"/>
    <col min="144" max="147" width="16.875" style="1" customWidth="1"/>
    <col min="148" max="16384" width="9" style="1"/>
  </cols>
  <sheetData>
    <row r="1" spans="1:9" ht="24.95" customHeight="1">
      <c r="A1" s="364" t="s">
        <v>80</v>
      </c>
      <c r="B1" s="364"/>
      <c r="C1" s="364"/>
      <c r="D1" s="364"/>
      <c r="E1" s="364"/>
      <c r="F1" s="364"/>
      <c r="G1" s="364"/>
      <c r="H1" s="364"/>
    </row>
    <row r="2" spans="1:9" ht="9.9499999999999993" customHeight="1">
      <c r="A2" s="365"/>
      <c r="B2" s="365"/>
      <c r="C2" s="365"/>
      <c r="D2" s="365"/>
      <c r="E2" s="365"/>
      <c r="F2" s="365"/>
      <c r="G2" s="365"/>
      <c r="H2" s="365"/>
    </row>
    <row r="3" spans="1:9" ht="30.75" customHeight="1">
      <c r="A3" s="55" t="s">
        <v>8</v>
      </c>
      <c r="B3" s="55" t="s">
        <v>0</v>
      </c>
      <c r="C3" s="55" t="s">
        <v>1</v>
      </c>
      <c r="D3" s="55" t="s">
        <v>2</v>
      </c>
      <c r="E3" s="55" t="s">
        <v>3</v>
      </c>
      <c r="F3" s="55" t="s">
        <v>18</v>
      </c>
      <c r="G3" s="55" t="s">
        <v>19</v>
      </c>
      <c r="H3" s="55" t="s">
        <v>4</v>
      </c>
      <c r="I3" s="55" t="s">
        <v>81</v>
      </c>
    </row>
    <row r="4" spans="1:9" s="138" customFormat="1" ht="26.25" customHeight="1">
      <c r="A4" s="136">
        <v>1</v>
      </c>
      <c r="B4" s="136" t="str">
        <f>단가산출!C4</f>
        <v xml:space="preserve">보도블록걷기 인력철거   </v>
      </c>
      <c r="C4" s="315" t="str">
        <f>단가산출!F4</f>
        <v>(B - TYPE)</v>
      </c>
      <c r="D4" s="136" t="str">
        <f>단가산출!H4</f>
        <v>M2</v>
      </c>
      <c r="E4" s="313">
        <f>SUM(F4:H4)</f>
        <v>4562</v>
      </c>
      <c r="F4" s="137">
        <f>단가산출!U4</f>
        <v>4218</v>
      </c>
      <c r="G4" s="137">
        <f>단가산출!V4</f>
        <v>152</v>
      </c>
      <c r="H4" s="137">
        <f>단가산출!W4</f>
        <v>192</v>
      </c>
      <c r="I4" s="136"/>
    </row>
    <row r="5" spans="1:9" s="138" customFormat="1" ht="26.25" customHeight="1">
      <c r="A5" s="43"/>
      <c r="B5" s="140"/>
      <c r="C5" s="43"/>
      <c r="D5" s="43"/>
      <c r="E5" s="141"/>
      <c r="F5" s="141"/>
      <c r="G5" s="141"/>
      <c r="H5" s="141"/>
      <c r="I5" s="43"/>
    </row>
    <row r="6" spans="1:9" s="138" customFormat="1" ht="26.25" customHeight="1">
      <c r="A6" s="43"/>
      <c r="B6" s="139"/>
      <c r="C6" s="43"/>
      <c r="D6" s="43"/>
      <c r="E6" s="141"/>
      <c r="F6" s="141"/>
      <c r="G6" s="141"/>
      <c r="H6" s="141"/>
      <c r="I6" s="43"/>
    </row>
    <row r="7" spans="1:9" ht="26.25" customHeight="1">
      <c r="A7" s="43"/>
      <c r="B7" s="139"/>
      <c r="C7" s="43"/>
      <c r="D7" s="43"/>
      <c r="E7" s="141"/>
      <c r="F7" s="142"/>
      <c r="G7" s="142"/>
      <c r="H7" s="142"/>
      <c r="I7" s="43"/>
    </row>
    <row r="8" spans="1:9" ht="26.25" customHeight="1">
      <c r="A8" s="43"/>
      <c r="B8" s="140"/>
      <c r="C8" s="43"/>
      <c r="D8" s="43"/>
      <c r="E8" s="141"/>
      <c r="F8" s="142"/>
      <c r="G8" s="142"/>
      <c r="H8" s="142"/>
      <c r="I8" s="43"/>
    </row>
    <row r="9" spans="1:9" ht="26.25" customHeight="1">
      <c r="A9" s="43"/>
      <c r="B9" s="140"/>
      <c r="C9" s="43"/>
      <c r="D9" s="43"/>
      <c r="E9" s="141"/>
      <c r="F9" s="142"/>
      <c r="G9" s="142"/>
      <c r="H9" s="142"/>
      <c r="I9" s="43"/>
    </row>
    <row r="10" spans="1:9" ht="26.25" customHeight="1">
      <c r="A10" s="43"/>
      <c r="B10" s="43"/>
      <c r="C10" s="43"/>
      <c r="D10" s="43"/>
      <c r="E10" s="141"/>
      <c r="F10" s="142"/>
      <c r="G10" s="142"/>
      <c r="H10" s="142"/>
      <c r="I10" s="143"/>
    </row>
    <row r="11" spans="1:9" ht="26.25" customHeight="1">
      <c r="A11" s="43"/>
      <c r="B11" s="43"/>
      <c r="C11" s="43"/>
      <c r="D11" s="43"/>
      <c r="E11" s="142"/>
      <c r="F11" s="142"/>
      <c r="G11" s="142"/>
      <c r="H11" s="142"/>
      <c r="I11" s="143"/>
    </row>
    <row r="12" spans="1:9" ht="26.25" customHeight="1">
      <c r="A12" s="43"/>
      <c r="B12" s="43"/>
      <c r="C12" s="43"/>
      <c r="D12" s="43"/>
      <c r="E12" s="142"/>
      <c r="F12" s="142"/>
      <c r="G12" s="142"/>
      <c r="H12" s="142"/>
      <c r="I12" s="143"/>
    </row>
    <row r="13" spans="1:9" ht="26.25" customHeight="1">
      <c r="A13" s="48"/>
      <c r="B13" s="144"/>
      <c r="C13" s="144"/>
      <c r="D13" s="144"/>
      <c r="E13" s="142"/>
      <c r="F13" s="145"/>
      <c r="G13" s="145"/>
      <c r="H13" s="50"/>
      <c r="I13" s="143"/>
    </row>
    <row r="14" spans="1:9" ht="26.25" customHeight="1">
      <c r="A14" s="146"/>
      <c r="B14" s="144"/>
      <c r="C14" s="144"/>
      <c r="D14" s="144"/>
      <c r="E14" s="145"/>
      <c r="F14" s="52"/>
      <c r="G14" s="52"/>
      <c r="H14" s="52"/>
      <c r="I14" s="143"/>
    </row>
    <row r="15" spans="1:9" ht="26.25" customHeight="1">
      <c r="A15" s="48"/>
      <c r="B15" s="144"/>
      <c r="C15" s="144"/>
      <c r="D15" s="144"/>
      <c r="E15" s="52"/>
      <c r="F15" s="145"/>
      <c r="G15" s="145"/>
      <c r="H15" s="50"/>
      <c r="I15" s="143"/>
    </row>
    <row r="16" spans="1:9" ht="26.25" customHeight="1">
      <c r="A16" s="146"/>
      <c r="B16" s="144"/>
      <c r="C16" s="144"/>
      <c r="D16" s="144"/>
      <c r="E16" s="50"/>
      <c r="F16" s="52"/>
      <c r="G16" s="52"/>
      <c r="H16" s="52"/>
      <c r="I16" s="143"/>
    </row>
    <row r="17" spans="1:9" ht="26.25" customHeight="1">
      <c r="A17" s="48"/>
      <c r="B17" s="144"/>
      <c r="C17" s="144"/>
      <c r="D17" s="144"/>
      <c r="E17" s="52"/>
      <c r="F17" s="145"/>
      <c r="G17" s="145"/>
      <c r="H17" s="50"/>
      <c r="I17" s="143"/>
    </row>
    <row r="18" spans="1:9" ht="26.25" customHeight="1">
      <c r="A18" s="48"/>
      <c r="B18" s="144"/>
      <c r="C18" s="144"/>
      <c r="D18" s="144"/>
      <c r="E18" s="52"/>
      <c r="F18" s="145"/>
      <c r="G18" s="145"/>
      <c r="H18" s="50"/>
      <c r="I18" s="143"/>
    </row>
    <row r="19" spans="1:9" ht="26.25" customHeight="1">
      <c r="A19" s="48"/>
      <c r="B19" s="144"/>
      <c r="C19" s="144"/>
      <c r="D19" s="144"/>
      <c r="E19" s="52"/>
      <c r="F19" s="145"/>
      <c r="G19" s="145"/>
      <c r="H19" s="50"/>
      <c r="I19" s="143"/>
    </row>
    <row r="20" spans="1:9" ht="26.25" customHeight="1">
      <c r="A20" s="146"/>
      <c r="B20" s="144"/>
      <c r="C20" s="144"/>
      <c r="D20" s="144"/>
      <c r="E20" s="50"/>
      <c r="F20" s="52"/>
      <c r="G20" s="52"/>
      <c r="H20" s="52"/>
      <c r="I20" s="143"/>
    </row>
    <row r="21" spans="1:9" ht="26.25" customHeight="1">
      <c r="A21" s="147"/>
      <c r="B21" s="148"/>
      <c r="C21" s="148"/>
      <c r="D21" s="148"/>
      <c r="E21" s="314"/>
      <c r="F21" s="150"/>
      <c r="G21" s="150"/>
      <c r="H21" s="149"/>
      <c r="I21" s="151"/>
    </row>
    <row r="22" spans="1:9" ht="26.25" customHeight="1"/>
  </sheetData>
  <mergeCells count="1">
    <mergeCell ref="A1:H2"/>
  </mergeCells>
  <phoneticPr fontId="2" type="noConversion"/>
  <printOptions horizontalCentered="1"/>
  <pageMargins left="0.47244094488188981" right="0.47244094488188981" top="0.59055118110236227" bottom="0.59055118110236227" header="0" footer="0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1:AA66"/>
  <sheetViews>
    <sheetView tabSelected="1" zoomScale="55" zoomScaleNormal="55" zoomScaleSheetLayoutView="85" workbookViewId="0">
      <pane ySplit="3" topLeftCell="A4" activePane="bottomLeft" state="frozen"/>
      <selection pane="bottomLeft" activeCell="AI15" sqref="AI15"/>
    </sheetView>
  </sheetViews>
  <sheetFormatPr defaultRowHeight="16.5"/>
  <cols>
    <col min="1" max="1" width="1.375" style="191" customWidth="1"/>
    <col min="2" max="3" width="5.375" style="191" customWidth="1"/>
    <col min="4" max="4" width="7.875" style="191" customWidth="1"/>
    <col min="5" max="5" width="7.75" style="191" customWidth="1"/>
    <col min="6" max="6" width="5.375" style="191" customWidth="1"/>
    <col min="7" max="7" width="6.25" style="191" customWidth="1"/>
    <col min="8" max="10" width="5.375" style="191" customWidth="1"/>
    <col min="11" max="11" width="6.625" style="191" customWidth="1"/>
    <col min="12" max="15" width="5.375" style="191" customWidth="1"/>
    <col min="16" max="16" width="4.125" style="191" customWidth="1"/>
    <col min="17" max="18" width="5.375" style="191" customWidth="1"/>
    <col min="19" max="19" width="2.75" style="191" customWidth="1"/>
    <col min="20" max="23" width="13.75" style="184" customWidth="1"/>
    <col min="24" max="24" width="9" style="191"/>
    <col min="25" max="25" width="14.625" style="191" bestFit="1" customWidth="1"/>
    <col min="26" max="26" width="9.125" style="191" bestFit="1" customWidth="1"/>
    <col min="27" max="27" width="18.375" style="191" bestFit="1" customWidth="1"/>
    <col min="28" max="16384" width="9" style="191"/>
  </cols>
  <sheetData>
    <row r="1" spans="2:27" s="341" customFormat="1" ht="24.95" customHeight="1">
      <c r="B1" s="369" t="s">
        <v>82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2:27" s="341" customFormat="1" ht="9.75" customHeight="1"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</row>
    <row r="3" spans="2:27" s="341" customFormat="1" ht="27.95" customHeight="1">
      <c r="B3" s="371" t="s">
        <v>83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3"/>
      <c r="T3" s="153" t="s">
        <v>3</v>
      </c>
      <c r="U3" s="153" t="s">
        <v>18</v>
      </c>
      <c r="V3" s="153" t="s">
        <v>19</v>
      </c>
      <c r="W3" s="154" t="s">
        <v>4</v>
      </c>
    </row>
    <row r="4" spans="2:27" s="349" customFormat="1" ht="18.75" customHeight="1">
      <c r="B4" s="342">
        <v>1</v>
      </c>
      <c r="C4" s="344" t="s">
        <v>113</v>
      </c>
      <c r="D4" s="344"/>
      <c r="E4" s="344"/>
      <c r="F4" s="374" t="s">
        <v>111</v>
      </c>
      <c r="G4" s="374"/>
      <c r="H4" s="345" t="s">
        <v>85</v>
      </c>
      <c r="I4" s="344"/>
      <c r="J4" s="345"/>
      <c r="K4" s="344"/>
      <c r="L4" s="344"/>
      <c r="M4" s="344"/>
      <c r="N4" s="344"/>
      <c r="O4" s="344"/>
      <c r="P4" s="344"/>
      <c r="Q4" s="344"/>
      <c r="R4" s="344"/>
      <c r="S4" s="346"/>
      <c r="T4" s="343">
        <f>SUM(U4:W4)</f>
        <v>4562</v>
      </c>
      <c r="U4" s="343">
        <f>SUM(U6:U26)</f>
        <v>4218</v>
      </c>
      <c r="V4" s="343">
        <f>SUM(V6:V26)</f>
        <v>152</v>
      </c>
      <c r="W4" s="347">
        <f>SUM(W6:W26)</f>
        <v>192</v>
      </c>
      <c r="X4" s="348"/>
      <c r="Z4" s="350"/>
      <c r="AA4" s="351"/>
    </row>
    <row r="5" spans="2:27" s="349" customFormat="1" ht="18.75" customHeight="1">
      <c r="B5" s="155"/>
      <c r="C5" s="234"/>
      <c r="D5" s="352"/>
      <c r="E5" s="352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353"/>
      <c r="T5" s="354"/>
      <c r="U5" s="355"/>
      <c r="V5" s="355"/>
      <c r="W5" s="356"/>
      <c r="X5" s="348"/>
      <c r="AA5" s="351"/>
    </row>
    <row r="6" spans="2:27" s="219" customFormat="1" ht="20.25" customHeight="1"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8"/>
      <c r="T6" s="323"/>
      <c r="U6" s="323"/>
      <c r="V6" s="323"/>
      <c r="W6" s="324"/>
      <c r="X6" s="218"/>
    </row>
    <row r="7" spans="2:27" s="219" customFormat="1" ht="20.25" customHeight="1">
      <c r="B7" s="156"/>
      <c r="C7" s="157" t="s">
        <v>112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8"/>
      <c r="T7" s="323"/>
      <c r="U7" s="323"/>
      <c r="V7" s="323"/>
      <c r="W7" s="324"/>
      <c r="X7" s="218"/>
    </row>
    <row r="8" spans="2:27" s="219" customFormat="1" ht="20.25" customHeight="1">
      <c r="B8" s="357"/>
      <c r="C8" s="239"/>
      <c r="D8" s="240"/>
      <c r="E8" s="157"/>
      <c r="F8" s="239"/>
      <c r="G8" s="240"/>
      <c r="H8" s="239"/>
      <c r="I8" s="246"/>
      <c r="J8" s="157"/>
      <c r="K8" s="325"/>
      <c r="L8" s="157"/>
      <c r="M8" s="240"/>
      <c r="N8" s="157"/>
      <c r="O8" s="157"/>
      <c r="P8" s="157"/>
      <c r="Q8" s="157"/>
      <c r="R8" s="157"/>
      <c r="S8" s="158"/>
      <c r="T8" s="323"/>
      <c r="U8" s="323"/>
      <c r="V8" s="323"/>
      <c r="W8" s="324"/>
      <c r="X8" s="218"/>
    </row>
    <row r="9" spans="2:27" s="219" customFormat="1" ht="18.75" customHeight="1">
      <c r="B9" s="156"/>
      <c r="C9" s="336" t="s">
        <v>86</v>
      </c>
      <c r="D9" s="216" t="s">
        <v>87</v>
      </c>
      <c r="E9" s="216"/>
      <c r="F9" s="157"/>
      <c r="G9" s="157"/>
      <c r="H9" s="217"/>
      <c r="I9" s="217"/>
      <c r="J9" s="217"/>
      <c r="K9" s="157"/>
      <c r="L9" s="157"/>
      <c r="M9" s="157"/>
      <c r="N9" s="157"/>
      <c r="O9" s="157"/>
      <c r="P9" s="157"/>
      <c r="Q9" s="239"/>
      <c r="R9" s="239"/>
      <c r="S9" s="185"/>
      <c r="T9" s="220"/>
      <c r="U9" s="220"/>
      <c r="V9" s="220"/>
      <c r="W9" s="221"/>
      <c r="X9" s="218"/>
      <c r="Y9" s="160"/>
      <c r="Z9" s="160"/>
      <c r="AA9" s="161"/>
    </row>
    <row r="10" spans="2:27" s="219" customFormat="1" ht="18.75" customHeight="1">
      <c r="B10" s="226"/>
      <c r="C10" s="248"/>
      <c r="D10" s="249"/>
      <c r="E10" s="249"/>
      <c r="F10" s="250"/>
      <c r="G10" s="251"/>
      <c r="H10" s="251"/>
      <c r="I10" s="252"/>
      <c r="J10" s="251"/>
      <c r="K10" s="251"/>
      <c r="L10" s="239"/>
      <c r="M10" s="253"/>
      <c r="N10" s="253"/>
      <c r="O10" s="239"/>
      <c r="P10" s="239"/>
      <c r="Q10" s="239"/>
      <c r="R10" s="239"/>
      <c r="S10" s="185"/>
      <c r="T10" s="220"/>
      <c r="U10" s="220"/>
      <c r="V10" s="220"/>
      <c r="W10" s="221"/>
      <c r="X10" s="218"/>
      <c r="Y10" s="160"/>
      <c r="Z10" s="160"/>
      <c r="AA10" s="161"/>
    </row>
    <row r="11" spans="2:27" s="172" customFormat="1" ht="18.75" customHeight="1">
      <c r="B11" s="204"/>
      <c r="C11" s="200"/>
      <c r="D11" s="211" t="s">
        <v>88</v>
      </c>
      <c r="E11" s="320">
        <v>2</v>
      </c>
      <c r="F11" s="320" t="s">
        <v>89</v>
      </c>
      <c r="G11" s="214" t="s">
        <v>90</v>
      </c>
      <c r="H11" s="337">
        <v>260</v>
      </c>
      <c r="I11" s="337" t="s">
        <v>91</v>
      </c>
      <c r="J11" s="366">
        <f>'노임단가(하반기변경)'!F4</f>
        <v>266931</v>
      </c>
      <c r="K11" s="366"/>
      <c r="L11" s="339" t="s">
        <v>93</v>
      </c>
      <c r="M11" s="368">
        <f>TRUNC(E11/H11*J11)</f>
        <v>2053</v>
      </c>
      <c r="N11" s="368"/>
      <c r="O11" s="177"/>
      <c r="P11" s="177"/>
      <c r="Q11" s="338"/>
      <c r="R11" s="338"/>
      <c r="S11" s="162"/>
      <c r="T11" s="222"/>
      <c r="U11" s="222">
        <f>M11</f>
        <v>2053</v>
      </c>
      <c r="V11" s="222"/>
      <c r="W11" s="223"/>
      <c r="X11" s="171"/>
      <c r="Y11" s="209"/>
      <c r="Z11" s="210"/>
    </row>
    <row r="12" spans="2:27" s="172" customFormat="1" ht="18.75" customHeight="1">
      <c r="B12" s="204"/>
      <c r="C12" s="177"/>
      <c r="D12" s="212"/>
      <c r="E12" s="317"/>
      <c r="F12" s="317"/>
      <c r="G12" s="317"/>
      <c r="H12" s="337"/>
      <c r="I12" s="212"/>
      <c r="J12" s="212"/>
      <c r="K12" s="337"/>
      <c r="L12" s="177"/>
      <c r="M12" s="201"/>
      <c r="N12" s="201"/>
      <c r="O12" s="322"/>
      <c r="P12" s="322"/>
      <c r="Q12" s="338"/>
      <c r="R12" s="338"/>
      <c r="S12" s="162"/>
      <c r="T12" s="222"/>
      <c r="U12" s="222"/>
      <c r="V12" s="222"/>
      <c r="W12" s="223"/>
      <c r="X12" s="171"/>
      <c r="Y12" s="316"/>
    </row>
    <row r="13" spans="2:27" s="172" customFormat="1" ht="18.75" customHeight="1">
      <c r="B13" s="204"/>
      <c r="C13" s="177"/>
      <c r="D13" s="211" t="s">
        <v>94</v>
      </c>
      <c r="E13" s="320">
        <v>1</v>
      </c>
      <c r="F13" s="320" t="s">
        <v>89</v>
      </c>
      <c r="G13" s="214" t="s">
        <v>90</v>
      </c>
      <c r="H13" s="236">
        <f>H11</f>
        <v>260</v>
      </c>
      <c r="I13" s="236" t="s">
        <v>91</v>
      </c>
      <c r="J13" s="366">
        <f>'노임단가(하반기변경)'!F5</f>
        <v>167081</v>
      </c>
      <c r="K13" s="366"/>
      <c r="L13" s="332" t="s">
        <v>93</v>
      </c>
      <c r="M13" s="368">
        <f>TRUNC(E13/H13*J13)</f>
        <v>642</v>
      </c>
      <c r="N13" s="368"/>
      <c r="O13" s="319"/>
      <c r="P13" s="319"/>
      <c r="Q13" s="241"/>
      <c r="R13" s="241"/>
      <c r="S13" s="162"/>
      <c r="T13" s="222"/>
      <c r="U13" s="222">
        <f>M13</f>
        <v>642</v>
      </c>
      <c r="V13" s="222"/>
      <c r="W13" s="223"/>
      <c r="X13" s="171"/>
      <c r="Y13" s="207"/>
    </row>
    <row r="14" spans="2:27" s="172" customFormat="1" ht="18.75" customHeight="1">
      <c r="B14" s="204"/>
      <c r="C14" s="177"/>
      <c r="D14" s="212"/>
      <c r="E14" s="317"/>
      <c r="F14" s="317"/>
      <c r="G14" s="211"/>
      <c r="H14" s="236"/>
      <c r="I14" s="212"/>
      <c r="J14" s="212"/>
      <c r="K14" s="236"/>
      <c r="L14" s="177"/>
      <c r="M14" s="201"/>
      <c r="N14" s="201"/>
      <c r="O14" s="319"/>
      <c r="P14" s="319"/>
      <c r="Q14" s="241"/>
      <c r="R14" s="241"/>
      <c r="S14" s="162"/>
      <c r="T14" s="222"/>
      <c r="U14" s="222"/>
      <c r="V14" s="222"/>
      <c r="W14" s="223"/>
      <c r="X14" s="171"/>
      <c r="Y14" s="208"/>
    </row>
    <row r="15" spans="2:27" s="172" customFormat="1" ht="18.75" customHeight="1">
      <c r="B15" s="204"/>
      <c r="C15" s="177"/>
      <c r="D15" s="212"/>
      <c r="E15" s="212"/>
      <c r="F15" s="317"/>
      <c r="G15" s="317"/>
      <c r="H15" s="236"/>
      <c r="I15" s="212"/>
      <c r="J15" s="212"/>
      <c r="K15" s="236"/>
      <c r="L15" s="177"/>
      <c r="M15" s="177"/>
      <c r="N15" s="177"/>
      <c r="O15" s="322"/>
      <c r="P15" s="322"/>
      <c r="Q15" s="241"/>
      <c r="R15" s="241"/>
      <c r="S15" s="162"/>
      <c r="T15" s="222"/>
      <c r="U15" s="222"/>
      <c r="V15" s="222"/>
      <c r="W15" s="223"/>
      <c r="X15" s="171"/>
    </row>
    <row r="16" spans="2:27" s="172" customFormat="1" ht="18.75" customHeight="1">
      <c r="B16" s="204"/>
      <c r="C16" s="241"/>
      <c r="D16" s="214"/>
      <c r="E16" s="236"/>
      <c r="F16" s="212"/>
      <c r="G16" s="236"/>
      <c r="H16" s="213"/>
      <c r="I16" s="213"/>
      <c r="J16" s="213"/>
      <c r="K16" s="236"/>
      <c r="L16" s="205"/>
      <c r="M16" s="206"/>
      <c r="N16" s="205"/>
      <c r="O16" s="263"/>
      <c r="P16" s="264"/>
      <c r="Q16" s="241"/>
      <c r="R16" s="241"/>
      <c r="S16" s="162"/>
      <c r="T16" s="222"/>
      <c r="U16" s="222"/>
      <c r="V16" s="222"/>
      <c r="W16" s="223"/>
      <c r="X16" s="171"/>
    </row>
    <row r="17" spans="2:27" s="259" customFormat="1" ht="18.75" customHeight="1">
      <c r="B17" s="156"/>
      <c r="C17" s="239" t="s">
        <v>95</v>
      </c>
      <c r="D17" s="333" t="s">
        <v>96</v>
      </c>
      <c r="E17" s="254"/>
      <c r="F17" s="255"/>
      <c r="G17" s="254"/>
      <c r="H17" s="256"/>
      <c r="I17" s="256"/>
      <c r="J17" s="256"/>
      <c r="K17" s="254"/>
      <c r="L17" s="234"/>
      <c r="M17" s="257"/>
      <c r="N17" s="234"/>
      <c r="O17" s="235"/>
      <c r="P17" s="258"/>
      <c r="Q17" s="239"/>
      <c r="R17" s="239"/>
      <c r="S17" s="185"/>
      <c r="T17" s="220"/>
      <c r="U17" s="220"/>
      <c r="V17" s="220"/>
      <c r="W17" s="221"/>
      <c r="X17" s="340"/>
    </row>
    <row r="18" spans="2:27" s="172" customFormat="1" ht="18.75" customHeight="1">
      <c r="B18" s="204"/>
      <c r="C18" s="241"/>
      <c r="D18" s="214"/>
      <c r="E18" s="236"/>
      <c r="F18" s="212"/>
      <c r="G18" s="236"/>
      <c r="H18" s="213"/>
      <c r="I18" s="213"/>
      <c r="J18" s="213"/>
      <c r="K18" s="236"/>
      <c r="L18" s="205"/>
      <c r="M18" s="206"/>
      <c r="N18" s="205"/>
      <c r="O18" s="173"/>
      <c r="P18" s="174"/>
      <c r="Q18" s="241"/>
      <c r="R18" s="241"/>
      <c r="S18" s="162"/>
      <c r="T18" s="222"/>
      <c r="U18" s="222"/>
      <c r="V18" s="222"/>
      <c r="W18" s="223"/>
      <c r="X18" s="171"/>
    </row>
    <row r="19" spans="2:27" s="172" customFormat="1" ht="18.75" customHeight="1">
      <c r="B19" s="204"/>
      <c r="C19" s="241"/>
      <c r="D19" s="230" t="s">
        <v>97</v>
      </c>
      <c r="E19" s="236"/>
      <c r="F19" s="212">
        <v>1</v>
      </c>
      <c r="G19" s="236" t="s">
        <v>98</v>
      </c>
      <c r="H19" s="260">
        <v>8</v>
      </c>
      <c r="I19" s="213" t="s">
        <v>99</v>
      </c>
      <c r="J19" s="231">
        <f>H13</f>
        <v>260</v>
      </c>
      <c r="K19" s="321"/>
      <c r="L19" s="173" t="s">
        <v>100</v>
      </c>
      <c r="M19" s="368">
        <f>TRUNC(F19/H19*J19)</f>
        <v>32</v>
      </c>
      <c r="N19" s="368"/>
      <c r="O19" s="173" t="s">
        <v>108</v>
      </c>
      <c r="P19" s="174"/>
      <c r="Q19" s="241"/>
      <c r="R19" s="241"/>
      <c r="S19" s="162"/>
      <c r="T19" s="222"/>
      <c r="U19" s="222"/>
      <c r="V19" s="222"/>
      <c r="W19" s="223"/>
      <c r="X19" s="171"/>
    </row>
    <row r="20" spans="2:27" s="172" customFormat="1" ht="18.75" customHeight="1">
      <c r="B20" s="204"/>
      <c r="C20" s="241"/>
      <c r="D20" s="214"/>
      <c r="E20" s="236"/>
      <c r="F20" s="212"/>
      <c r="G20" s="236"/>
      <c r="H20" s="213"/>
      <c r="I20" s="213"/>
      <c r="J20" s="231"/>
      <c r="K20" s="236"/>
      <c r="L20" s="205"/>
      <c r="M20" s="206"/>
      <c r="N20" s="205"/>
      <c r="O20" s="173"/>
      <c r="P20" s="174"/>
      <c r="Q20" s="241"/>
      <c r="R20" s="241"/>
      <c r="S20" s="162"/>
      <c r="T20" s="222"/>
      <c r="U20" s="222"/>
      <c r="V20" s="222"/>
      <c r="W20" s="223"/>
      <c r="X20" s="171"/>
    </row>
    <row r="21" spans="2:27" s="172" customFormat="1" ht="18.75" customHeight="1">
      <c r="B21" s="204"/>
      <c r="C21" s="177"/>
      <c r="D21" s="334" t="s">
        <v>101</v>
      </c>
      <c r="E21" s="366">
        <f>기계경비총괄표!F4</f>
        <v>48741</v>
      </c>
      <c r="F21" s="366"/>
      <c r="G21" s="212" t="s">
        <v>103</v>
      </c>
      <c r="H21" s="212">
        <f>M19</f>
        <v>32</v>
      </c>
      <c r="I21" s="237"/>
      <c r="J21" s="236"/>
      <c r="K21" s="247"/>
      <c r="L21" s="173" t="s">
        <v>100</v>
      </c>
      <c r="M21" s="368">
        <f>TRUNC(E21/H21)</f>
        <v>1523</v>
      </c>
      <c r="N21" s="368"/>
      <c r="O21" s="176"/>
      <c r="P21" s="241"/>
      <c r="Q21" s="241"/>
      <c r="R21" s="241"/>
      <c r="S21" s="162"/>
      <c r="T21" s="222"/>
      <c r="U21" s="222">
        <f>M21</f>
        <v>1523</v>
      </c>
      <c r="V21" s="222"/>
      <c r="W21" s="223"/>
      <c r="X21" s="171"/>
    </row>
    <row r="22" spans="2:27" s="172" customFormat="1" ht="18.75" customHeight="1">
      <c r="B22" s="204"/>
      <c r="C22" s="177"/>
      <c r="D22" s="334"/>
      <c r="E22" s="212"/>
      <c r="F22" s="212"/>
      <c r="G22" s="231"/>
      <c r="H22" s="212"/>
      <c r="I22" s="261"/>
      <c r="J22" s="231"/>
      <c r="K22" s="236"/>
      <c r="L22" s="200"/>
      <c r="M22" s="177"/>
      <c r="N22" s="177"/>
      <c r="O22" s="322"/>
      <c r="P22" s="322"/>
      <c r="Q22" s="241"/>
      <c r="R22" s="241"/>
      <c r="S22" s="162"/>
      <c r="T22" s="222"/>
      <c r="U22" s="222"/>
      <c r="V22" s="222"/>
      <c r="W22" s="223"/>
      <c r="X22" s="171"/>
    </row>
    <row r="23" spans="2:27" s="172" customFormat="1" ht="19.5" customHeight="1">
      <c r="B23" s="204"/>
      <c r="C23" s="177"/>
      <c r="D23" s="335" t="s">
        <v>107</v>
      </c>
      <c r="E23" s="366">
        <f>기계경비총괄표!G4</f>
        <v>4882</v>
      </c>
      <c r="F23" s="366"/>
      <c r="G23" s="212" t="s">
        <v>103</v>
      </c>
      <c r="H23" s="212">
        <f>M19</f>
        <v>32</v>
      </c>
      <c r="I23" s="237"/>
      <c r="J23" s="231"/>
      <c r="K23" s="247"/>
      <c r="L23" s="173" t="s">
        <v>100</v>
      </c>
      <c r="M23" s="368">
        <f>TRUNC(E23/H23)</f>
        <v>152</v>
      </c>
      <c r="N23" s="368"/>
      <c r="O23" s="241"/>
      <c r="P23" s="241"/>
      <c r="Q23" s="241"/>
      <c r="R23" s="241"/>
      <c r="S23" s="162"/>
      <c r="T23" s="222"/>
      <c r="U23" s="222"/>
      <c r="V23" s="222">
        <f>M23</f>
        <v>152</v>
      </c>
      <c r="W23" s="223"/>
      <c r="X23" s="171"/>
    </row>
    <row r="24" spans="2:27" s="172" customFormat="1" ht="18.75" customHeight="1">
      <c r="B24" s="204"/>
      <c r="C24" s="177"/>
      <c r="D24" s="334"/>
      <c r="E24" s="212"/>
      <c r="F24" s="212"/>
      <c r="G24" s="236"/>
      <c r="H24" s="212"/>
      <c r="I24" s="261"/>
      <c r="J24" s="236"/>
      <c r="K24" s="236"/>
      <c r="L24" s="177"/>
      <c r="M24" s="177"/>
      <c r="N24" s="177"/>
      <c r="O24" s="322"/>
      <c r="P24" s="322"/>
      <c r="Q24" s="241"/>
      <c r="R24" s="241"/>
      <c r="S24" s="162"/>
      <c r="T24" s="222"/>
      <c r="U24" s="222"/>
      <c r="V24" s="222"/>
      <c r="W24" s="223"/>
      <c r="X24" s="171"/>
    </row>
    <row r="25" spans="2:27" s="172" customFormat="1" ht="18.75" customHeight="1">
      <c r="B25" s="169"/>
      <c r="C25" s="241"/>
      <c r="D25" s="334" t="s">
        <v>102</v>
      </c>
      <c r="E25" s="366">
        <f>기계경비총괄표!H4</f>
        <v>6169</v>
      </c>
      <c r="F25" s="366"/>
      <c r="G25" s="212" t="s">
        <v>103</v>
      </c>
      <c r="H25" s="212">
        <f>M19</f>
        <v>32</v>
      </c>
      <c r="I25" s="237"/>
      <c r="J25" s="236"/>
      <c r="K25" s="236"/>
      <c r="L25" s="173" t="s">
        <v>100</v>
      </c>
      <c r="M25" s="368">
        <f>TRUNC(E25/H25)</f>
        <v>192</v>
      </c>
      <c r="N25" s="368"/>
      <c r="O25" s="241"/>
      <c r="P25" s="241"/>
      <c r="Q25" s="241"/>
      <c r="R25" s="241"/>
      <c r="S25" s="162"/>
      <c r="T25" s="222"/>
      <c r="U25" s="222"/>
      <c r="V25" s="222"/>
      <c r="W25" s="223">
        <f>M25</f>
        <v>192</v>
      </c>
      <c r="X25" s="171"/>
    </row>
    <row r="26" spans="2:27" s="172" customFormat="1" ht="18.75" customHeight="1">
      <c r="B26" s="204"/>
      <c r="C26" s="177"/>
      <c r="D26" s="212"/>
      <c r="E26" s="212"/>
      <c r="F26" s="212"/>
      <c r="G26" s="236"/>
      <c r="H26" s="212"/>
      <c r="I26" s="261"/>
      <c r="J26" s="236"/>
      <c r="K26" s="236"/>
      <c r="L26" s="202"/>
      <c r="M26" s="202"/>
      <c r="N26" s="177"/>
      <c r="O26" s="322"/>
      <c r="P26" s="322"/>
      <c r="Q26" s="202"/>
      <c r="R26" s="202"/>
      <c r="S26" s="203"/>
      <c r="T26" s="225"/>
      <c r="U26" s="222"/>
      <c r="V26" s="222"/>
      <c r="W26" s="224"/>
      <c r="X26" s="171"/>
    </row>
    <row r="27" spans="2:27" s="184" customFormat="1" ht="18.75" customHeight="1">
      <c r="B27" s="179"/>
      <c r="C27" s="241"/>
      <c r="D27" s="326"/>
      <c r="E27" s="168"/>
      <c r="F27" s="168"/>
      <c r="G27" s="326"/>
      <c r="H27" s="327"/>
      <c r="I27" s="241"/>
      <c r="J27" s="170"/>
      <c r="K27" s="328"/>
      <c r="L27" s="199"/>
      <c r="M27" s="199"/>
      <c r="N27" s="200"/>
      <c r="O27" s="322"/>
      <c r="P27" s="322"/>
      <c r="Q27" s="241"/>
      <c r="R27" s="241"/>
      <c r="S27" s="162"/>
      <c r="T27" s="329"/>
      <c r="U27" s="329"/>
      <c r="V27" s="329"/>
      <c r="W27" s="330"/>
      <c r="X27" s="183"/>
    </row>
    <row r="28" spans="2:27" s="184" customFormat="1" ht="18.75" customHeight="1">
      <c r="B28" s="179"/>
      <c r="C28" s="241"/>
      <c r="D28" s="331"/>
      <c r="E28" s="331"/>
      <c r="F28" s="168"/>
      <c r="G28" s="331"/>
      <c r="H28" s="331"/>
      <c r="I28" s="241"/>
      <c r="J28" s="201"/>
      <c r="K28" s="201"/>
      <c r="L28" s="241"/>
      <c r="M28" s="201"/>
      <c r="N28" s="201"/>
      <c r="O28" s="241"/>
      <c r="P28" s="241"/>
      <c r="Q28" s="241"/>
      <c r="R28" s="241"/>
      <c r="S28" s="162"/>
      <c r="T28" s="329"/>
      <c r="U28" s="329"/>
      <c r="V28" s="329"/>
      <c r="W28" s="330"/>
      <c r="X28" s="183"/>
    </row>
    <row r="29" spans="2:27" s="219" customFormat="1" ht="18.75" customHeight="1">
      <c r="B29" s="228"/>
      <c r="C29" s="216"/>
      <c r="D29" s="216"/>
      <c r="E29" s="216"/>
      <c r="F29" s="157"/>
      <c r="G29" s="157"/>
      <c r="H29" s="217"/>
      <c r="I29" s="217"/>
      <c r="J29" s="217"/>
      <c r="K29" s="157"/>
      <c r="L29" s="157"/>
      <c r="M29" s="157"/>
      <c r="N29" s="157"/>
      <c r="O29" s="157"/>
      <c r="P29" s="157"/>
      <c r="Q29" s="239"/>
      <c r="R29" s="239"/>
      <c r="S29" s="185"/>
      <c r="T29" s="220"/>
      <c r="U29" s="220"/>
      <c r="V29" s="220"/>
      <c r="W29" s="221"/>
      <c r="X29" s="218"/>
      <c r="Y29" s="160"/>
      <c r="Z29" s="160"/>
      <c r="AA29" s="161"/>
    </row>
    <row r="30" spans="2:27" s="152" customFormat="1" ht="18.75" customHeight="1">
      <c r="B30" s="165"/>
      <c r="C30" s="166"/>
      <c r="D30" s="196"/>
      <c r="E30" s="196"/>
      <c r="F30" s="167"/>
      <c r="G30" s="197"/>
      <c r="H30" s="197"/>
      <c r="I30" s="168"/>
      <c r="J30" s="197"/>
      <c r="K30" s="197"/>
      <c r="L30" s="241"/>
      <c r="M30" s="198"/>
      <c r="N30" s="198"/>
      <c r="O30" s="241"/>
      <c r="P30" s="241"/>
      <c r="Q30" s="241"/>
      <c r="R30" s="241"/>
      <c r="S30" s="162"/>
      <c r="T30" s="222"/>
      <c r="U30" s="222"/>
      <c r="V30" s="222"/>
      <c r="W30" s="223"/>
      <c r="X30" s="159"/>
      <c r="Y30" s="163"/>
      <c r="Z30" s="163"/>
      <c r="AA30" s="164"/>
    </row>
    <row r="31" spans="2:27" s="172" customFormat="1" ht="18.75" customHeight="1">
      <c r="B31" s="204"/>
      <c r="C31" s="200"/>
      <c r="D31" s="211"/>
      <c r="E31" s="317"/>
      <c r="F31" s="317"/>
      <c r="G31" s="211"/>
      <c r="H31" s="212"/>
      <c r="I31" s="212"/>
      <c r="J31" s="212"/>
      <c r="K31" s="211"/>
      <c r="L31" s="199"/>
      <c r="M31" s="199"/>
      <c r="N31" s="200"/>
      <c r="O31" s="177"/>
      <c r="P31" s="177"/>
      <c r="Q31" s="241"/>
      <c r="R31" s="241"/>
      <c r="S31" s="162"/>
      <c r="T31" s="222"/>
      <c r="U31" s="222"/>
      <c r="V31" s="222"/>
      <c r="W31" s="223"/>
      <c r="X31" s="171"/>
      <c r="Y31" s="209"/>
      <c r="Z31" s="210"/>
    </row>
    <row r="32" spans="2:27" s="172" customFormat="1" ht="18.75" customHeight="1">
      <c r="B32" s="204"/>
      <c r="C32" s="177"/>
      <c r="D32" s="212"/>
      <c r="E32" s="317"/>
      <c r="F32" s="317"/>
      <c r="G32" s="211"/>
      <c r="H32" s="212"/>
      <c r="I32" s="212"/>
      <c r="J32" s="212"/>
      <c r="K32" s="212"/>
      <c r="L32" s="177"/>
      <c r="M32" s="201"/>
      <c r="N32" s="201"/>
      <c r="O32" s="241"/>
      <c r="P32" s="241"/>
      <c r="Q32" s="241"/>
      <c r="R32" s="241"/>
      <c r="S32" s="162"/>
      <c r="T32" s="222"/>
      <c r="U32" s="222"/>
      <c r="V32" s="222"/>
      <c r="W32" s="223"/>
      <c r="X32" s="171"/>
      <c r="Y32" s="207"/>
    </row>
    <row r="33" spans="2:27" s="172" customFormat="1" ht="18.75" customHeight="1">
      <c r="B33" s="204"/>
      <c r="C33" s="177"/>
      <c r="D33" s="212"/>
      <c r="E33" s="317"/>
      <c r="F33" s="317"/>
      <c r="G33" s="211"/>
      <c r="H33" s="212"/>
      <c r="I33" s="212"/>
      <c r="J33" s="212"/>
      <c r="K33" s="212"/>
      <c r="L33" s="177"/>
      <c r="M33" s="201"/>
      <c r="N33" s="201"/>
      <c r="O33" s="241"/>
      <c r="P33" s="241"/>
      <c r="Q33" s="241"/>
      <c r="R33" s="241"/>
      <c r="S33" s="162"/>
      <c r="T33" s="222"/>
      <c r="U33" s="222"/>
      <c r="V33" s="222"/>
      <c r="W33" s="223"/>
      <c r="X33" s="171"/>
      <c r="Y33" s="208"/>
      <c r="AA33" s="215"/>
    </row>
    <row r="34" spans="2:27" s="172" customFormat="1" ht="18.75" customHeight="1">
      <c r="B34" s="204"/>
      <c r="C34" s="177"/>
      <c r="D34" s="212"/>
      <c r="E34" s="212"/>
      <c r="F34" s="212"/>
      <c r="G34" s="212"/>
      <c r="H34" s="212"/>
      <c r="I34" s="212"/>
      <c r="J34" s="212"/>
      <c r="K34" s="212"/>
      <c r="L34" s="177"/>
      <c r="M34" s="177"/>
      <c r="N34" s="177"/>
      <c r="O34" s="241"/>
      <c r="P34" s="241"/>
      <c r="Q34" s="241"/>
      <c r="R34" s="241"/>
      <c r="S34" s="162"/>
      <c r="T34" s="222"/>
      <c r="U34" s="222"/>
      <c r="V34" s="222"/>
      <c r="W34" s="223"/>
      <c r="X34" s="171"/>
    </row>
    <row r="35" spans="2:27" s="172" customFormat="1" ht="18.75" customHeight="1">
      <c r="B35" s="204"/>
      <c r="C35" s="241"/>
      <c r="D35" s="214"/>
      <c r="E35" s="236"/>
      <c r="F35" s="212"/>
      <c r="G35" s="236"/>
      <c r="H35" s="213"/>
      <c r="I35" s="213"/>
      <c r="J35" s="213"/>
      <c r="K35" s="236"/>
      <c r="L35" s="205"/>
      <c r="M35" s="206"/>
      <c r="N35" s="205"/>
      <c r="O35" s="173"/>
      <c r="P35" s="174"/>
      <c r="Q35" s="241"/>
      <c r="R35" s="241"/>
      <c r="S35" s="162"/>
      <c r="T35" s="222"/>
      <c r="U35" s="222"/>
      <c r="V35" s="222"/>
      <c r="W35" s="223"/>
      <c r="X35" s="171"/>
    </row>
    <row r="36" spans="2:27" s="172" customFormat="1" ht="18.75" customHeight="1">
      <c r="B36" s="204"/>
      <c r="C36" s="177"/>
      <c r="D36" s="212"/>
      <c r="E36" s="212"/>
      <c r="F36" s="212"/>
      <c r="G36" s="212"/>
      <c r="H36" s="212"/>
      <c r="I36" s="237"/>
      <c r="J36" s="237"/>
      <c r="K36" s="236"/>
      <c r="L36" s="177"/>
      <c r="M36" s="177"/>
      <c r="N36" s="175"/>
      <c r="O36" s="176"/>
      <c r="P36" s="241"/>
      <c r="Q36" s="241"/>
      <c r="R36" s="241"/>
      <c r="S36" s="162"/>
      <c r="T36" s="222"/>
      <c r="U36" s="222"/>
      <c r="V36" s="222"/>
      <c r="W36" s="223"/>
      <c r="X36" s="171"/>
    </row>
    <row r="37" spans="2:27" s="172" customFormat="1" ht="18.75" customHeight="1">
      <c r="B37" s="204"/>
      <c r="C37" s="177"/>
      <c r="D37" s="212"/>
      <c r="E37" s="212"/>
      <c r="F37" s="212"/>
      <c r="G37" s="213"/>
      <c r="H37" s="212"/>
      <c r="I37" s="237"/>
      <c r="J37" s="318"/>
      <c r="K37" s="236"/>
      <c r="L37" s="200"/>
      <c r="M37" s="177"/>
      <c r="N37" s="177"/>
      <c r="O37" s="241"/>
      <c r="P37" s="241"/>
      <c r="Q37" s="241"/>
      <c r="R37" s="241"/>
      <c r="S37" s="162"/>
      <c r="T37" s="222"/>
      <c r="U37" s="222"/>
      <c r="V37" s="222"/>
      <c r="W37" s="223"/>
      <c r="X37" s="171"/>
    </row>
    <row r="38" spans="2:27" s="172" customFormat="1" ht="18.75" customHeight="1">
      <c r="B38" s="204"/>
      <c r="C38" s="177"/>
      <c r="D38" s="321"/>
      <c r="E38" s="321"/>
      <c r="F38" s="212"/>
      <c r="G38" s="213"/>
      <c r="H38" s="212"/>
      <c r="I38" s="237"/>
      <c r="J38" s="318"/>
      <c r="K38" s="236"/>
      <c r="L38" s="200"/>
      <c r="M38" s="177"/>
      <c r="N38" s="177"/>
      <c r="O38" s="241"/>
      <c r="P38" s="241"/>
      <c r="Q38" s="241"/>
      <c r="R38" s="241"/>
      <c r="S38" s="162"/>
      <c r="T38" s="222"/>
      <c r="U38" s="222"/>
      <c r="V38" s="222"/>
      <c r="W38" s="223"/>
      <c r="X38" s="171"/>
    </row>
    <row r="39" spans="2:27" s="172" customFormat="1" ht="18.75" customHeight="1">
      <c r="B39" s="204"/>
      <c r="C39" s="177"/>
      <c r="D39" s="212"/>
      <c r="E39" s="212"/>
      <c r="F39" s="236"/>
      <c r="G39" s="212"/>
      <c r="H39" s="212"/>
      <c r="I39" s="212"/>
      <c r="J39" s="212"/>
      <c r="K39" s="236"/>
      <c r="L39" s="177"/>
      <c r="M39" s="177"/>
      <c r="N39" s="177"/>
      <c r="O39" s="241"/>
      <c r="P39" s="241"/>
      <c r="Q39" s="241"/>
      <c r="R39" s="241"/>
      <c r="S39" s="162"/>
      <c r="T39" s="222"/>
      <c r="U39" s="222"/>
      <c r="V39" s="222"/>
      <c r="W39" s="223"/>
      <c r="X39" s="171"/>
    </row>
    <row r="40" spans="2:27" s="172" customFormat="1" ht="18.75" customHeight="1">
      <c r="B40" s="169"/>
      <c r="C40" s="241"/>
      <c r="D40" s="212"/>
      <c r="E40" s="212"/>
      <c r="F40" s="212"/>
      <c r="G40" s="212"/>
      <c r="H40" s="212"/>
      <c r="I40" s="237"/>
      <c r="J40" s="237"/>
      <c r="K40" s="236"/>
      <c r="L40" s="177"/>
      <c r="M40" s="177"/>
      <c r="N40" s="177"/>
      <c r="O40" s="241"/>
      <c r="P40" s="241"/>
      <c r="Q40" s="241"/>
      <c r="R40" s="241"/>
      <c r="S40" s="162"/>
      <c r="T40" s="222"/>
      <c r="U40" s="222"/>
      <c r="V40" s="222"/>
      <c r="W40" s="223"/>
      <c r="X40" s="171"/>
    </row>
    <row r="41" spans="2:27" s="172" customFormat="1" ht="18.75" customHeight="1">
      <c r="B41" s="204"/>
      <c r="C41" s="177"/>
      <c r="D41" s="212"/>
      <c r="E41" s="212"/>
      <c r="F41" s="212"/>
      <c r="G41" s="212"/>
      <c r="H41" s="212"/>
      <c r="I41" s="212"/>
      <c r="J41" s="212"/>
      <c r="K41" s="236"/>
      <c r="L41" s="202"/>
      <c r="M41" s="202"/>
      <c r="N41" s="202"/>
      <c r="O41" s="202"/>
      <c r="P41" s="171"/>
      <c r="Q41" s="202"/>
      <c r="R41" s="202"/>
      <c r="S41" s="203"/>
      <c r="T41" s="225"/>
      <c r="U41" s="222"/>
      <c r="V41" s="222"/>
      <c r="W41" s="224"/>
      <c r="X41" s="171"/>
    </row>
    <row r="42" spans="2:27" s="172" customFormat="1" ht="18.75" customHeight="1">
      <c r="B42" s="204"/>
      <c r="C42" s="177"/>
      <c r="D42" s="236"/>
      <c r="E42" s="236"/>
      <c r="F42" s="212"/>
      <c r="G42" s="212"/>
      <c r="H42" s="212"/>
      <c r="I42" s="237"/>
      <c r="J42" s="237"/>
      <c r="K42" s="236"/>
      <c r="L42" s="202"/>
      <c r="M42" s="202"/>
      <c r="N42" s="202"/>
      <c r="O42" s="202"/>
      <c r="P42" s="171"/>
      <c r="Q42" s="202"/>
      <c r="R42" s="202"/>
      <c r="S42" s="203"/>
      <c r="T42" s="225"/>
      <c r="U42" s="222"/>
      <c r="V42" s="222"/>
      <c r="W42" s="224"/>
      <c r="X42" s="171"/>
    </row>
    <row r="43" spans="2:27" s="172" customFormat="1" ht="18.75" customHeight="1">
      <c r="B43" s="204"/>
      <c r="C43" s="177"/>
      <c r="D43" s="236"/>
      <c r="E43" s="236"/>
      <c r="F43" s="212"/>
      <c r="G43" s="212"/>
      <c r="H43" s="212"/>
      <c r="I43" s="237"/>
      <c r="J43" s="237"/>
      <c r="K43" s="236"/>
      <c r="L43" s="202"/>
      <c r="M43" s="202"/>
      <c r="N43" s="202"/>
      <c r="O43" s="202"/>
      <c r="P43" s="171"/>
      <c r="Q43" s="202"/>
      <c r="R43" s="202"/>
      <c r="S43" s="203"/>
      <c r="T43" s="225"/>
      <c r="U43" s="222"/>
      <c r="V43" s="222"/>
      <c r="W43" s="224"/>
      <c r="X43" s="171"/>
    </row>
    <row r="44" spans="2:27" s="172" customFormat="1" ht="18.75" customHeight="1">
      <c r="B44" s="204"/>
      <c r="C44" s="177"/>
      <c r="D44" s="236"/>
      <c r="E44" s="236"/>
      <c r="F44" s="212"/>
      <c r="G44" s="212"/>
      <c r="H44" s="212"/>
      <c r="I44" s="237"/>
      <c r="J44" s="237"/>
      <c r="K44" s="236"/>
      <c r="L44" s="202"/>
      <c r="M44" s="202"/>
      <c r="N44" s="202"/>
      <c r="O44" s="202"/>
      <c r="P44" s="171"/>
      <c r="Q44" s="202"/>
      <c r="R44" s="202"/>
      <c r="S44" s="203"/>
      <c r="T44" s="225"/>
      <c r="U44" s="222"/>
      <c r="V44" s="222"/>
      <c r="W44" s="224"/>
      <c r="X44" s="171"/>
    </row>
    <row r="45" spans="2:27" s="172" customFormat="1" ht="18.75" customHeight="1">
      <c r="B45" s="204"/>
      <c r="C45" s="177"/>
      <c r="D45" s="236"/>
      <c r="E45" s="236"/>
      <c r="F45" s="212"/>
      <c r="G45" s="212"/>
      <c r="H45" s="212"/>
      <c r="I45" s="237"/>
      <c r="J45" s="237"/>
      <c r="K45" s="236"/>
      <c r="L45" s="202"/>
      <c r="M45" s="202"/>
      <c r="N45" s="202"/>
      <c r="O45" s="202"/>
      <c r="P45" s="171"/>
      <c r="Q45" s="202"/>
      <c r="R45" s="202"/>
      <c r="S45" s="203"/>
      <c r="T45" s="225"/>
      <c r="U45" s="222"/>
      <c r="V45" s="222"/>
      <c r="W45" s="224"/>
      <c r="X45" s="171"/>
    </row>
    <row r="46" spans="2:27" s="172" customFormat="1" ht="18.75" customHeight="1">
      <c r="B46" s="204"/>
      <c r="C46" s="177"/>
      <c r="D46" s="236"/>
      <c r="E46" s="236"/>
      <c r="F46" s="212"/>
      <c r="G46" s="212"/>
      <c r="H46" s="212"/>
      <c r="I46" s="237"/>
      <c r="J46" s="237"/>
      <c r="K46" s="236"/>
      <c r="L46" s="202"/>
      <c r="M46" s="202"/>
      <c r="N46" s="202"/>
      <c r="O46" s="202"/>
      <c r="P46" s="171"/>
      <c r="Q46" s="202"/>
      <c r="R46" s="202"/>
      <c r="S46" s="203"/>
      <c r="T46" s="225"/>
      <c r="U46" s="222"/>
      <c r="V46" s="222"/>
      <c r="W46" s="224"/>
      <c r="X46" s="171"/>
    </row>
    <row r="47" spans="2:27" s="172" customFormat="1" ht="18.75" customHeight="1">
      <c r="B47" s="204"/>
      <c r="C47" s="177"/>
      <c r="D47" s="236"/>
      <c r="E47" s="236"/>
      <c r="F47" s="212"/>
      <c r="G47" s="212"/>
      <c r="H47" s="212"/>
      <c r="I47" s="237"/>
      <c r="J47" s="237"/>
      <c r="K47" s="236"/>
      <c r="L47" s="202"/>
      <c r="M47" s="202"/>
      <c r="N47" s="202"/>
      <c r="O47" s="202"/>
      <c r="P47" s="171"/>
      <c r="Q47" s="202"/>
      <c r="R47" s="202"/>
      <c r="S47" s="203"/>
      <c r="T47" s="225"/>
      <c r="U47" s="222"/>
      <c r="V47" s="222"/>
      <c r="W47" s="224"/>
      <c r="X47" s="171"/>
    </row>
    <row r="48" spans="2:27" s="172" customFormat="1" ht="18.75" customHeight="1">
      <c r="B48" s="204"/>
      <c r="C48" s="177"/>
      <c r="D48" s="236"/>
      <c r="E48" s="236"/>
      <c r="F48" s="212"/>
      <c r="G48" s="212"/>
      <c r="H48" s="212"/>
      <c r="I48" s="237"/>
      <c r="J48" s="237"/>
      <c r="K48" s="236"/>
      <c r="L48" s="202"/>
      <c r="M48" s="202"/>
      <c r="N48" s="202"/>
      <c r="O48" s="202"/>
      <c r="P48" s="171"/>
      <c r="Q48" s="202"/>
      <c r="R48" s="202"/>
      <c r="S48" s="203"/>
      <c r="T48" s="225"/>
      <c r="U48" s="222"/>
      <c r="V48" s="222"/>
      <c r="W48" s="224"/>
      <c r="X48" s="171"/>
    </row>
    <row r="49" spans="2:27" s="184" customFormat="1" ht="18.75" customHeight="1">
      <c r="B49" s="179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192"/>
      <c r="O49" s="193"/>
      <c r="P49" s="238"/>
      <c r="Q49" s="238"/>
      <c r="R49" s="238"/>
      <c r="S49" s="180"/>
      <c r="T49" s="181"/>
      <c r="U49" s="181"/>
      <c r="V49" s="181"/>
      <c r="W49" s="182"/>
      <c r="X49" s="183"/>
    </row>
    <row r="50" spans="2:27" s="219" customFormat="1" ht="18.75" customHeight="1">
      <c r="B50" s="155"/>
      <c r="C50" s="216"/>
      <c r="D50" s="216"/>
      <c r="E50" s="216"/>
      <c r="F50" s="157"/>
      <c r="G50" s="157"/>
      <c r="H50" s="217"/>
      <c r="I50" s="217"/>
      <c r="J50" s="217"/>
      <c r="K50" s="157"/>
      <c r="L50" s="157"/>
      <c r="M50" s="157"/>
      <c r="N50" s="157"/>
      <c r="O50" s="157"/>
      <c r="P50" s="157"/>
      <c r="Q50" s="239"/>
      <c r="R50" s="239"/>
      <c r="S50" s="185"/>
      <c r="T50" s="220"/>
      <c r="U50" s="220"/>
      <c r="V50" s="220"/>
      <c r="W50" s="221"/>
      <c r="X50" s="218"/>
      <c r="Y50" s="160"/>
      <c r="Z50" s="160"/>
      <c r="AA50" s="161"/>
    </row>
    <row r="51" spans="2:27" s="152" customFormat="1" ht="18.75" customHeight="1">
      <c r="B51" s="165"/>
      <c r="C51" s="166"/>
      <c r="D51" s="196"/>
      <c r="E51" s="196"/>
      <c r="F51" s="167"/>
      <c r="G51" s="197"/>
      <c r="H51" s="197"/>
      <c r="I51" s="168"/>
      <c r="J51" s="197"/>
      <c r="K51" s="197"/>
      <c r="L51" s="241"/>
      <c r="M51" s="198"/>
      <c r="N51" s="198"/>
      <c r="O51" s="241"/>
      <c r="P51" s="241"/>
      <c r="Q51" s="241"/>
      <c r="R51" s="241"/>
      <c r="S51" s="162"/>
      <c r="T51" s="222"/>
      <c r="U51" s="222"/>
      <c r="V51" s="222"/>
      <c r="W51" s="223"/>
      <c r="X51" s="159"/>
      <c r="Y51" s="163"/>
      <c r="Z51" s="163"/>
      <c r="AA51" s="164"/>
    </row>
    <row r="52" spans="2:27" s="172" customFormat="1" ht="18.75" customHeight="1">
      <c r="B52" s="169"/>
      <c r="C52" s="170"/>
      <c r="D52" s="214"/>
      <c r="E52" s="320"/>
      <c r="F52" s="320"/>
      <c r="G52" s="229"/>
      <c r="H52" s="230"/>
      <c r="I52" s="236"/>
      <c r="J52" s="212"/>
      <c r="K52" s="211"/>
      <c r="L52" s="199"/>
      <c r="M52" s="199"/>
      <c r="N52" s="200"/>
      <c r="O52" s="177"/>
      <c r="P52" s="177"/>
      <c r="Q52" s="241"/>
      <c r="R52" s="241"/>
      <c r="S52" s="162"/>
      <c r="T52" s="222"/>
      <c r="U52" s="222"/>
      <c r="V52" s="222"/>
      <c r="W52" s="223"/>
      <c r="X52" s="171"/>
      <c r="Y52" s="209"/>
      <c r="Z52" s="210"/>
    </row>
    <row r="53" spans="2:27" s="172" customFormat="1" ht="18.75" customHeight="1">
      <c r="B53" s="204"/>
      <c r="C53" s="177"/>
      <c r="D53" s="212"/>
      <c r="E53" s="317"/>
      <c r="F53" s="317"/>
      <c r="G53" s="211"/>
      <c r="H53" s="212"/>
      <c r="I53" s="212"/>
      <c r="J53" s="212"/>
      <c r="K53" s="212"/>
      <c r="L53" s="177"/>
      <c r="M53" s="201"/>
      <c r="N53" s="201"/>
      <c r="O53" s="241"/>
      <c r="P53" s="241"/>
      <c r="Q53" s="241"/>
      <c r="R53" s="241"/>
      <c r="S53" s="162"/>
      <c r="T53" s="222"/>
      <c r="U53" s="222"/>
      <c r="V53" s="222"/>
      <c r="W53" s="223"/>
      <c r="X53" s="171"/>
      <c r="Y53" s="207"/>
    </row>
    <row r="54" spans="2:27" s="172" customFormat="1" ht="18.75" customHeight="1">
      <c r="B54" s="204"/>
      <c r="C54" s="241"/>
      <c r="D54" s="212"/>
      <c r="E54" s="320"/>
      <c r="F54" s="320"/>
      <c r="G54" s="211"/>
      <c r="H54" s="212"/>
      <c r="I54" s="212"/>
      <c r="J54" s="212"/>
      <c r="K54" s="212"/>
      <c r="L54" s="177"/>
      <c r="M54" s="201"/>
      <c r="N54" s="201"/>
      <c r="O54" s="241"/>
      <c r="P54" s="241"/>
      <c r="Q54" s="241"/>
      <c r="R54" s="241"/>
      <c r="S54" s="162"/>
      <c r="T54" s="222"/>
      <c r="U54" s="222"/>
      <c r="V54" s="222"/>
      <c r="W54" s="223"/>
      <c r="X54" s="171"/>
      <c r="Y54" s="208"/>
    </row>
    <row r="55" spans="2:27" s="172" customFormat="1" ht="18.75" customHeight="1">
      <c r="B55" s="204"/>
      <c r="C55" s="177"/>
      <c r="D55" s="212"/>
      <c r="E55" s="212"/>
      <c r="F55" s="212"/>
      <c r="G55" s="212"/>
      <c r="H55" s="212"/>
      <c r="I55" s="212"/>
      <c r="J55" s="212"/>
      <c r="K55" s="212"/>
      <c r="L55" s="177"/>
      <c r="M55" s="177"/>
      <c r="N55" s="177"/>
      <c r="O55" s="241"/>
      <c r="P55" s="241"/>
      <c r="Q55" s="241"/>
      <c r="R55" s="241"/>
      <c r="S55" s="162"/>
      <c r="T55" s="222"/>
      <c r="U55" s="222"/>
      <c r="V55" s="222"/>
      <c r="W55" s="223"/>
      <c r="X55" s="171"/>
    </row>
    <row r="56" spans="2:27" s="172" customFormat="1" ht="18.75" customHeight="1">
      <c r="B56" s="204"/>
      <c r="C56" s="241"/>
      <c r="D56" s="214"/>
      <c r="E56" s="236"/>
      <c r="F56" s="232"/>
      <c r="G56" s="236"/>
      <c r="H56" s="231"/>
      <c r="I56" s="233"/>
      <c r="J56" s="231"/>
      <c r="K56" s="233"/>
      <c r="L56" s="173"/>
      <c r="M56" s="206"/>
      <c r="N56" s="205"/>
      <c r="O56" s="173"/>
      <c r="P56" s="174"/>
      <c r="Q56" s="241"/>
      <c r="R56" s="241"/>
      <c r="S56" s="162"/>
      <c r="T56" s="222"/>
      <c r="U56" s="222"/>
      <c r="V56" s="222"/>
      <c r="W56" s="223"/>
      <c r="X56" s="171"/>
    </row>
    <row r="57" spans="2:27" s="172" customFormat="1" ht="18.75" customHeight="1">
      <c r="B57" s="204"/>
      <c r="C57" s="177"/>
      <c r="D57" s="212"/>
      <c r="E57" s="212"/>
      <c r="F57" s="212"/>
      <c r="G57" s="212"/>
      <c r="H57" s="212"/>
      <c r="I57" s="237"/>
      <c r="J57" s="237"/>
      <c r="K57" s="236"/>
      <c r="L57" s="177"/>
      <c r="M57" s="177"/>
      <c r="N57" s="175"/>
      <c r="O57" s="176"/>
      <c r="P57" s="241"/>
      <c r="Q57" s="241"/>
      <c r="R57" s="241"/>
      <c r="S57" s="162"/>
      <c r="T57" s="222"/>
      <c r="U57" s="222"/>
      <c r="V57" s="222"/>
      <c r="W57" s="223"/>
      <c r="X57" s="171"/>
    </row>
    <row r="58" spans="2:27" s="172" customFormat="1" ht="18.75" customHeight="1">
      <c r="B58" s="204"/>
      <c r="C58" s="177"/>
      <c r="D58" s="212"/>
      <c r="E58" s="212"/>
      <c r="F58" s="212"/>
      <c r="G58" s="213"/>
      <c r="H58" s="212"/>
      <c r="I58" s="212"/>
      <c r="J58" s="318"/>
      <c r="K58" s="236"/>
      <c r="L58" s="200"/>
      <c r="M58" s="177"/>
      <c r="N58" s="177"/>
      <c r="O58" s="241"/>
      <c r="P58" s="241"/>
      <c r="Q58" s="241"/>
      <c r="R58" s="241"/>
      <c r="S58" s="162"/>
      <c r="T58" s="222"/>
      <c r="U58" s="222"/>
      <c r="V58" s="222"/>
      <c r="W58" s="223"/>
      <c r="X58" s="171"/>
    </row>
    <row r="59" spans="2:27" s="172" customFormat="1" ht="18.75" customHeight="1">
      <c r="B59" s="204"/>
      <c r="C59" s="177"/>
      <c r="D59" s="321"/>
      <c r="E59" s="321"/>
      <c r="F59" s="212"/>
      <c r="G59" s="213"/>
      <c r="H59" s="212"/>
      <c r="I59" s="237"/>
      <c r="J59" s="318"/>
      <c r="K59" s="236"/>
      <c r="L59" s="200"/>
      <c r="M59" s="177"/>
      <c r="N59" s="177"/>
      <c r="O59" s="241"/>
      <c r="P59" s="241"/>
      <c r="Q59" s="241"/>
      <c r="R59" s="241"/>
      <c r="S59" s="162"/>
      <c r="T59" s="222"/>
      <c r="U59" s="222"/>
      <c r="V59" s="222"/>
      <c r="W59" s="223"/>
      <c r="X59" s="171"/>
    </row>
    <row r="60" spans="2:27" s="172" customFormat="1" ht="18.75" customHeight="1">
      <c r="B60" s="204"/>
      <c r="C60" s="177"/>
      <c r="D60" s="212"/>
      <c r="E60" s="212"/>
      <c r="F60" s="236"/>
      <c r="G60" s="366"/>
      <c r="H60" s="366"/>
      <c r="I60" s="212"/>
      <c r="J60" s="212"/>
      <c r="K60" s="236"/>
      <c r="L60" s="367"/>
      <c r="M60" s="367"/>
      <c r="N60" s="178"/>
      <c r="O60" s="241"/>
      <c r="P60" s="241"/>
      <c r="Q60" s="241"/>
      <c r="R60" s="241"/>
      <c r="S60" s="162"/>
      <c r="T60" s="222"/>
      <c r="U60" s="222"/>
      <c r="V60" s="222"/>
      <c r="W60" s="223"/>
      <c r="X60" s="171"/>
    </row>
    <row r="61" spans="2:27" s="172" customFormat="1" ht="18.75" customHeight="1">
      <c r="B61" s="227"/>
      <c r="C61" s="241"/>
      <c r="D61" s="212"/>
      <c r="E61" s="212"/>
      <c r="F61" s="212"/>
      <c r="G61" s="212"/>
      <c r="H61" s="212"/>
      <c r="I61" s="237"/>
      <c r="J61" s="237"/>
      <c r="K61" s="236"/>
      <c r="L61" s="177"/>
      <c r="M61" s="177"/>
      <c r="N61" s="177"/>
      <c r="O61" s="241"/>
      <c r="P61" s="241"/>
      <c r="Q61" s="241"/>
      <c r="R61" s="241"/>
      <c r="S61" s="162"/>
      <c r="T61" s="222"/>
      <c r="U61" s="222"/>
      <c r="V61" s="222"/>
      <c r="W61" s="223"/>
      <c r="X61" s="171"/>
    </row>
    <row r="62" spans="2:27" ht="20.25" customHeight="1">
      <c r="B62" s="188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1"/>
      <c r="U62" s="181"/>
      <c r="V62" s="181"/>
      <c r="W62" s="182"/>
      <c r="X62" s="190"/>
    </row>
    <row r="63" spans="2:27" ht="20.25" customHeight="1">
      <c r="B63" s="188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1"/>
      <c r="U63" s="181"/>
      <c r="V63" s="181"/>
      <c r="W63" s="182"/>
      <c r="X63" s="190"/>
    </row>
    <row r="64" spans="2:27" ht="20.25" customHeight="1">
      <c r="B64" s="188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1"/>
      <c r="U64" s="181"/>
      <c r="V64" s="181"/>
      <c r="W64" s="182"/>
      <c r="X64" s="190"/>
    </row>
    <row r="65" spans="2:24" ht="20.25" customHeight="1">
      <c r="B65" s="188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1"/>
      <c r="U65" s="181"/>
      <c r="V65" s="181"/>
      <c r="W65" s="182"/>
      <c r="X65" s="190"/>
    </row>
    <row r="66" spans="2:24" ht="24.75" customHeight="1">
      <c r="B66" s="194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86"/>
      <c r="U66" s="186"/>
      <c r="V66" s="186"/>
      <c r="W66" s="187"/>
      <c r="X66" s="190"/>
    </row>
  </sheetData>
  <mergeCells count="16">
    <mergeCell ref="E21:F21"/>
    <mergeCell ref="E23:F23"/>
    <mergeCell ref="E25:F25"/>
    <mergeCell ref="B1:W2"/>
    <mergeCell ref="B3:S3"/>
    <mergeCell ref="J11:K11"/>
    <mergeCell ref="M11:N11"/>
    <mergeCell ref="F4:G4"/>
    <mergeCell ref="G60:H60"/>
    <mergeCell ref="L60:M60"/>
    <mergeCell ref="J13:K13"/>
    <mergeCell ref="M13:N13"/>
    <mergeCell ref="M19:N19"/>
    <mergeCell ref="M21:N21"/>
    <mergeCell ref="M23:N23"/>
    <mergeCell ref="M25:N25"/>
  </mergeCells>
  <phoneticPr fontId="100" type="noConversion"/>
  <pageMargins left="0.23" right="3.937007874015748E-2" top="0.44" bottom="0.59055118110236227" header="0.23" footer="0.51181102362204722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 tint="0.79998168889431442"/>
  </sheetPr>
  <dimension ref="A1:I22"/>
  <sheetViews>
    <sheetView zoomScale="115" zoomScaleNormal="115" workbookViewId="0">
      <selection activeCell="C11" sqref="C11"/>
    </sheetView>
  </sheetViews>
  <sheetFormatPr defaultRowHeight="12.75"/>
  <cols>
    <col min="1" max="1" width="6.25" style="3" customWidth="1"/>
    <col min="2" max="2" width="27" style="3" customWidth="1"/>
    <col min="3" max="3" width="22.875" style="3" customWidth="1"/>
    <col min="4" max="4" width="9" style="3" customWidth="1"/>
    <col min="5" max="8" width="15.75" style="3" customWidth="1"/>
    <col min="9" max="138" width="9" style="3"/>
    <col min="139" max="139" width="0.625" style="3" customWidth="1"/>
    <col min="140" max="140" width="6.25" style="3" customWidth="1"/>
    <col min="141" max="141" width="27" style="3" customWidth="1"/>
    <col min="142" max="142" width="24.75" style="3" customWidth="1"/>
    <col min="143" max="143" width="9" style="3" customWidth="1"/>
    <col min="144" max="147" width="16.875" style="3" customWidth="1"/>
    <col min="148" max="16384" width="9" style="3"/>
  </cols>
  <sheetData>
    <row r="1" spans="1:9" ht="24.95" customHeight="1">
      <c r="A1" s="375" t="s">
        <v>22</v>
      </c>
      <c r="B1" s="375"/>
      <c r="C1" s="375"/>
      <c r="D1" s="375"/>
      <c r="E1" s="375"/>
      <c r="F1" s="375"/>
      <c r="G1" s="375"/>
      <c r="H1" s="375"/>
      <c r="I1" s="375"/>
    </row>
    <row r="2" spans="1:9" ht="9.9499999999999993" customHeight="1">
      <c r="A2" s="376"/>
      <c r="B2" s="376"/>
      <c r="C2" s="376"/>
      <c r="D2" s="376"/>
      <c r="E2" s="376"/>
      <c r="F2" s="376"/>
      <c r="G2" s="376"/>
      <c r="H2" s="376"/>
      <c r="I2" s="376"/>
    </row>
    <row r="3" spans="1:9" ht="30.75" customHeight="1">
      <c r="A3" s="55" t="s">
        <v>8</v>
      </c>
      <c r="B3" s="55" t="s">
        <v>0</v>
      </c>
      <c r="C3" s="55" t="s">
        <v>1</v>
      </c>
      <c r="D3" s="55" t="s">
        <v>2</v>
      </c>
      <c r="E3" s="55" t="s">
        <v>3</v>
      </c>
      <c r="F3" s="55" t="s">
        <v>18</v>
      </c>
      <c r="G3" s="55" t="s">
        <v>19</v>
      </c>
      <c r="H3" s="55" t="s">
        <v>4</v>
      </c>
      <c r="I3" s="55" t="s">
        <v>65</v>
      </c>
    </row>
    <row r="4" spans="1:9" ht="26.25" customHeight="1">
      <c r="A4" s="43">
        <v>1</v>
      </c>
      <c r="B4" s="44" t="str">
        <f>기계경비!B4</f>
        <v>덤프트럭</v>
      </c>
      <c r="C4" s="44" t="str">
        <f>기계경비!C4</f>
        <v>2.5TON</v>
      </c>
      <c r="D4" s="43" t="s">
        <v>64</v>
      </c>
      <c r="E4" s="56">
        <f>SUM(F4:H4)</f>
        <v>59792</v>
      </c>
      <c r="F4" s="57">
        <f>기계경비!AA4</f>
        <v>48741</v>
      </c>
      <c r="G4" s="57">
        <f>기계경비!AB4</f>
        <v>4882</v>
      </c>
      <c r="H4" s="57">
        <f>기계경비!AC4</f>
        <v>6169</v>
      </c>
      <c r="I4" s="66"/>
    </row>
    <row r="5" spans="1:9" ht="26.25" customHeight="1">
      <c r="A5" s="43"/>
      <c r="B5" s="44"/>
      <c r="C5" s="44"/>
      <c r="D5" s="43"/>
      <c r="E5" s="56"/>
      <c r="F5" s="57"/>
      <c r="G5" s="57"/>
      <c r="H5" s="57"/>
      <c r="I5" s="66"/>
    </row>
    <row r="6" spans="1:9" ht="26.25" customHeight="1">
      <c r="A6" s="43"/>
      <c r="B6" s="44"/>
      <c r="C6" s="44"/>
      <c r="D6" s="43"/>
      <c r="E6" s="56"/>
      <c r="F6" s="57"/>
      <c r="G6" s="57"/>
      <c r="H6" s="57"/>
      <c r="I6" s="66"/>
    </row>
    <row r="7" spans="1:9" ht="26.25" customHeight="1">
      <c r="A7" s="43"/>
      <c r="B7" s="44"/>
      <c r="C7" s="44"/>
      <c r="D7" s="43"/>
      <c r="E7" s="56"/>
      <c r="F7" s="57"/>
      <c r="G7" s="57"/>
      <c r="H7" s="57"/>
      <c r="I7" s="67"/>
    </row>
    <row r="8" spans="1:9" ht="26.25" customHeight="1">
      <c r="A8" s="43"/>
      <c r="B8" s="43"/>
      <c r="C8" s="43"/>
      <c r="D8" s="43"/>
      <c r="E8" s="45"/>
      <c r="F8" s="45"/>
      <c r="G8" s="45"/>
      <c r="H8" s="45"/>
      <c r="I8" s="46"/>
    </row>
    <row r="9" spans="1:9" ht="26.25" customHeight="1">
      <c r="A9" s="43"/>
      <c r="B9" s="43"/>
      <c r="C9" s="47"/>
      <c r="D9" s="43"/>
      <c r="E9" s="45"/>
      <c r="F9" s="45"/>
      <c r="G9" s="45"/>
      <c r="H9" s="45"/>
      <c r="I9" s="46"/>
    </row>
    <row r="10" spans="1:9" ht="26.25" customHeight="1">
      <c r="A10" s="43"/>
      <c r="B10" s="43"/>
      <c r="C10" s="43"/>
      <c r="D10" s="43"/>
      <c r="E10" s="45"/>
      <c r="F10" s="45"/>
      <c r="G10" s="45"/>
      <c r="H10" s="45"/>
      <c r="I10" s="46"/>
    </row>
    <row r="11" spans="1:9" ht="26.25" customHeight="1">
      <c r="A11" s="43"/>
      <c r="B11" s="43"/>
      <c r="C11" s="43"/>
      <c r="D11" s="43"/>
      <c r="E11" s="45"/>
      <c r="F11" s="45"/>
      <c r="G11" s="45"/>
      <c r="H11" s="45"/>
      <c r="I11" s="46"/>
    </row>
    <row r="12" spans="1:9" ht="26.25" customHeight="1">
      <c r="A12" s="43"/>
      <c r="B12" s="43"/>
      <c r="C12" s="43"/>
      <c r="D12" s="43"/>
      <c r="E12" s="45"/>
      <c r="F12" s="45"/>
      <c r="G12" s="45"/>
      <c r="H12" s="45"/>
      <c r="I12" s="46"/>
    </row>
    <row r="13" spans="1:9" ht="26.25" customHeight="1">
      <c r="A13" s="51"/>
      <c r="B13" s="2"/>
      <c r="C13" s="2"/>
      <c r="D13" s="2"/>
      <c r="E13" s="52"/>
      <c r="F13" s="52"/>
      <c r="G13" s="52"/>
      <c r="H13" s="52"/>
      <c r="I13" s="46"/>
    </row>
    <row r="14" spans="1:9" ht="26.25" customHeight="1">
      <c r="A14" s="48"/>
      <c r="B14" s="2"/>
      <c r="C14" s="2"/>
      <c r="D14" s="2"/>
      <c r="E14" s="50"/>
      <c r="F14" s="49"/>
      <c r="G14" s="49"/>
      <c r="H14" s="50"/>
      <c r="I14" s="46"/>
    </row>
    <row r="15" spans="1:9" ht="26.25" customHeight="1">
      <c r="A15" s="51"/>
      <c r="B15" s="2"/>
      <c r="C15" s="2"/>
      <c r="D15" s="2"/>
      <c r="E15" s="52"/>
      <c r="F15" s="52"/>
      <c r="G15" s="52"/>
      <c r="H15" s="52"/>
      <c r="I15" s="46"/>
    </row>
    <row r="16" spans="1:9" ht="26.25" customHeight="1">
      <c r="A16" s="48"/>
      <c r="B16" s="2"/>
      <c r="C16" s="2"/>
      <c r="D16" s="2"/>
      <c r="E16" s="50"/>
      <c r="F16" s="49"/>
      <c r="G16" s="49"/>
      <c r="H16" s="50"/>
      <c r="I16" s="46"/>
    </row>
    <row r="17" spans="1:9" ht="26.25" customHeight="1">
      <c r="A17" s="51"/>
      <c r="B17" s="2"/>
      <c r="C17" s="2"/>
      <c r="D17" s="2"/>
      <c r="E17" s="52"/>
      <c r="F17" s="52"/>
      <c r="G17" s="52"/>
      <c r="H17" s="52"/>
      <c r="I17" s="46"/>
    </row>
    <row r="18" spans="1:9" ht="26.25" customHeight="1">
      <c r="A18" s="48"/>
      <c r="B18" s="2"/>
      <c r="C18" s="2"/>
      <c r="D18" s="2"/>
      <c r="E18" s="50"/>
      <c r="F18" s="49"/>
      <c r="G18" s="49"/>
      <c r="H18" s="50"/>
      <c r="I18" s="46"/>
    </row>
    <row r="19" spans="1:9" ht="26.25" customHeight="1">
      <c r="A19" s="51"/>
      <c r="B19" s="2"/>
      <c r="C19" s="2"/>
      <c r="D19" s="2"/>
      <c r="E19" s="52"/>
      <c r="F19" s="52"/>
      <c r="G19" s="52"/>
      <c r="H19" s="52"/>
      <c r="I19" s="46"/>
    </row>
    <row r="20" spans="1:9" ht="26.25" customHeight="1">
      <c r="A20" s="48"/>
      <c r="B20" s="2"/>
      <c r="C20" s="2"/>
      <c r="D20" s="2"/>
      <c r="E20" s="50"/>
      <c r="F20" s="49"/>
      <c r="G20" s="49"/>
      <c r="H20" s="50"/>
      <c r="I20" s="46"/>
    </row>
    <row r="21" spans="1:9" ht="26.25" customHeight="1">
      <c r="A21" s="53"/>
      <c r="B21" s="53"/>
      <c r="C21" s="53"/>
      <c r="D21" s="53"/>
      <c r="E21" s="53"/>
      <c r="F21" s="53"/>
      <c r="G21" s="53"/>
      <c r="H21" s="53"/>
      <c r="I21" s="53"/>
    </row>
    <row r="22" spans="1:9" ht="26.25" customHeight="1"/>
  </sheetData>
  <mergeCells count="1">
    <mergeCell ref="A1:I2"/>
  </mergeCells>
  <phoneticPr fontId="2" type="noConversion"/>
  <printOptions horizontalCentered="1"/>
  <pageMargins left="0.47244094488188981" right="0.47244094488188981" top="0.59055118110236227" bottom="0.59055118110236227" header="0" footer="0"/>
  <pageSetup paperSize="9" scale="93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 tint="0.79998168889431442"/>
  </sheetPr>
  <dimension ref="A1:AD55"/>
  <sheetViews>
    <sheetView view="pageBreakPreview" zoomScaleNormal="70" zoomScaleSheetLayoutView="100" workbookViewId="0">
      <selection activeCell="AI6" sqref="AI6"/>
    </sheetView>
  </sheetViews>
  <sheetFormatPr defaultRowHeight="12.75"/>
  <cols>
    <col min="1" max="1" width="3.375" style="35" customWidth="1"/>
    <col min="2" max="2" width="27.875" style="35" customWidth="1"/>
    <col min="3" max="3" width="17.625" style="35" customWidth="1"/>
    <col min="4" max="25" width="2.375" style="35" customWidth="1"/>
    <col min="26" max="29" width="11.125" style="35" customWidth="1"/>
    <col min="30" max="30" width="9.5" style="35" customWidth="1"/>
    <col min="31" max="16384" width="9" style="35"/>
  </cols>
  <sheetData>
    <row r="1" spans="1:30" ht="24.95" customHeight="1">
      <c r="A1" s="383" t="s">
        <v>14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</row>
    <row r="2" spans="1:30" ht="9.9499999999999993" customHeight="1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</row>
    <row r="3" spans="1:30" ht="30.75" customHeight="1">
      <c r="A3" s="62" t="s">
        <v>74</v>
      </c>
      <c r="B3" s="63" t="s">
        <v>15</v>
      </c>
      <c r="C3" s="58" t="s">
        <v>16</v>
      </c>
      <c r="D3" s="384" t="s">
        <v>17</v>
      </c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6"/>
      <c r="Z3" s="59" t="s">
        <v>3</v>
      </c>
      <c r="AA3" s="60" t="s">
        <v>18</v>
      </c>
      <c r="AB3" s="60" t="s">
        <v>19</v>
      </c>
      <c r="AC3" s="60" t="s">
        <v>4</v>
      </c>
      <c r="AD3" s="61" t="s">
        <v>12</v>
      </c>
    </row>
    <row r="4" spans="1:30" s="39" customFormat="1" ht="19.7" customHeight="1">
      <c r="A4" s="65" t="s">
        <v>75</v>
      </c>
      <c r="B4" s="71" t="s">
        <v>104</v>
      </c>
      <c r="C4" s="71" t="s">
        <v>105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244">
        <f>AA4+AB4+AC4</f>
        <v>59792</v>
      </c>
      <c r="AA4" s="41">
        <f>SUM(AA5:AA8)</f>
        <v>48741</v>
      </c>
      <c r="AB4" s="41">
        <f>SUM(AB5:AB8)</f>
        <v>4882</v>
      </c>
      <c r="AC4" s="41">
        <f>SUM(AC5:AC8)</f>
        <v>6169</v>
      </c>
      <c r="AD4" s="42"/>
    </row>
    <row r="5" spans="1:30" s="312" customFormat="1" ht="19.7" customHeight="1">
      <c r="A5" s="308"/>
      <c r="B5" s="243" t="s">
        <v>106</v>
      </c>
      <c r="C5" s="243" t="s">
        <v>105</v>
      </c>
      <c r="D5" s="389">
        <v>20793000</v>
      </c>
      <c r="E5" s="389"/>
      <c r="F5" s="389"/>
      <c r="G5" s="389"/>
      <c r="H5" s="389"/>
      <c r="I5" s="389" t="s">
        <v>33</v>
      </c>
      <c r="J5" s="389"/>
      <c r="K5" s="389">
        <v>2967</v>
      </c>
      <c r="L5" s="389"/>
      <c r="M5" s="389"/>
      <c r="N5" s="245" t="s">
        <v>34</v>
      </c>
      <c r="O5" s="389" t="s">
        <v>35</v>
      </c>
      <c r="P5" s="389"/>
      <c r="Q5" s="389"/>
      <c r="R5" s="245"/>
      <c r="S5" s="245"/>
      <c r="T5" s="245"/>
      <c r="U5" s="245"/>
      <c r="V5" s="245"/>
      <c r="W5" s="245"/>
      <c r="X5" s="245"/>
      <c r="Y5" s="245"/>
      <c r="Z5" s="309">
        <f>AA5+AB5+AC5</f>
        <v>6169</v>
      </c>
      <c r="AA5" s="310"/>
      <c r="AB5" s="310"/>
      <c r="AC5" s="310">
        <f>TRUNC(D5*K5*0.0000001,0)</f>
        <v>6169</v>
      </c>
      <c r="AD5" s="311"/>
    </row>
    <row r="6" spans="1:30" s="33" customFormat="1" ht="19.7" customHeight="1">
      <c r="A6" s="64"/>
      <c r="B6" s="34" t="s">
        <v>42</v>
      </c>
      <c r="C6" s="34" t="s">
        <v>7</v>
      </c>
      <c r="D6" s="387">
        <v>2.9</v>
      </c>
      <c r="E6" s="388"/>
      <c r="F6" s="388"/>
      <c r="G6" s="388"/>
      <c r="H6" s="54" t="s">
        <v>20</v>
      </c>
      <c r="I6" s="54" t="s">
        <v>34</v>
      </c>
      <c r="J6" s="388">
        <f>'기계경비적용기준(하반기적용)'!K7</f>
        <v>1220</v>
      </c>
      <c r="K6" s="388"/>
      <c r="L6" s="388"/>
      <c r="M6" s="388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36">
        <f>AA6+AB6+AC6</f>
        <v>3538</v>
      </c>
      <c r="AA6" s="37"/>
      <c r="AB6" s="37">
        <f>TRUNC(D6*J6,0)</f>
        <v>3538</v>
      </c>
      <c r="AC6" s="37"/>
      <c r="AD6" s="38" t="s">
        <v>7</v>
      </c>
    </row>
    <row r="7" spans="1:30" s="33" customFormat="1" ht="19.7" customHeight="1">
      <c r="A7" s="64"/>
      <c r="B7" s="34" t="s">
        <v>36</v>
      </c>
      <c r="C7" s="34" t="s">
        <v>37</v>
      </c>
      <c r="D7" s="387">
        <v>38</v>
      </c>
      <c r="E7" s="388"/>
      <c r="F7" s="388"/>
      <c r="G7" s="388"/>
      <c r="H7" s="54" t="s">
        <v>38</v>
      </c>
      <c r="I7" s="54" t="s">
        <v>34</v>
      </c>
      <c r="J7" s="388">
        <f>AB6</f>
        <v>3538</v>
      </c>
      <c r="K7" s="388"/>
      <c r="L7" s="388"/>
      <c r="M7" s="388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36">
        <f>AA7+AB7+AC7</f>
        <v>1344</v>
      </c>
      <c r="AA7" s="37"/>
      <c r="AB7" s="37">
        <f>TRUNC(D7/100*J7,0)</f>
        <v>1344</v>
      </c>
      <c r="AC7" s="37"/>
      <c r="AD7" s="38" t="s">
        <v>7</v>
      </c>
    </row>
    <row r="8" spans="1:30" s="33" customFormat="1" ht="19.7" customHeight="1">
      <c r="A8" s="64"/>
      <c r="B8" s="243" t="s">
        <v>110</v>
      </c>
      <c r="C8" s="34" t="s">
        <v>7</v>
      </c>
      <c r="D8" s="390">
        <v>1</v>
      </c>
      <c r="E8" s="388"/>
      <c r="F8" s="388"/>
      <c r="G8" s="54" t="s">
        <v>13</v>
      </c>
      <c r="H8" s="54" t="s">
        <v>34</v>
      </c>
      <c r="I8" s="391">
        <f>'노임단가(하반기변경)'!F6</f>
        <v>233960</v>
      </c>
      <c r="J8" s="392"/>
      <c r="K8" s="392"/>
      <c r="L8" s="392"/>
      <c r="M8" s="54" t="s">
        <v>34</v>
      </c>
      <c r="N8" s="389" t="s">
        <v>84</v>
      </c>
      <c r="O8" s="388"/>
      <c r="P8" s="388"/>
      <c r="Q8" s="388"/>
      <c r="R8" s="388"/>
      <c r="S8" s="388"/>
      <c r="T8" s="388"/>
      <c r="U8" s="388"/>
      <c r="V8" s="388"/>
      <c r="W8" s="54"/>
      <c r="X8" s="54"/>
      <c r="Y8" s="54"/>
      <c r="Z8" s="36">
        <f>AA8+AB8+AC8</f>
        <v>48741</v>
      </c>
      <c r="AA8" s="37">
        <f>TRUNC(D8*I8*'기계경비적용기준(하반기적용)'!E21,0)</f>
        <v>48741</v>
      </c>
      <c r="AB8" s="37"/>
      <c r="AC8" s="37"/>
      <c r="AD8" s="38" t="s">
        <v>7</v>
      </c>
    </row>
    <row r="9" spans="1:30" s="33" customFormat="1" ht="19.7" customHeight="1">
      <c r="A9" s="265"/>
      <c r="B9" s="266"/>
      <c r="C9" s="266"/>
      <c r="D9" s="267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9"/>
      <c r="AA9" s="270"/>
      <c r="AB9" s="270"/>
      <c r="AC9" s="270"/>
      <c r="AD9" s="271"/>
    </row>
    <row r="10" spans="1:30" s="33" customFormat="1" ht="19.7" customHeight="1">
      <c r="A10" s="272"/>
      <c r="B10" s="273"/>
      <c r="C10" s="273"/>
      <c r="D10" s="274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6"/>
      <c r="AA10" s="277"/>
      <c r="AB10" s="277"/>
      <c r="AC10" s="277"/>
      <c r="AD10" s="278"/>
    </row>
    <row r="11" spans="1:30" s="39" customFormat="1" ht="19.7" customHeight="1">
      <c r="A11" s="279"/>
      <c r="B11" s="280"/>
      <c r="C11" s="280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2"/>
      <c r="AA11" s="283"/>
      <c r="AB11" s="283"/>
      <c r="AC11" s="283"/>
      <c r="AD11" s="284"/>
    </row>
    <row r="12" spans="1:30" s="33" customFormat="1" ht="19.7" customHeight="1">
      <c r="A12" s="272"/>
      <c r="B12" s="285"/>
      <c r="C12" s="285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286"/>
      <c r="O12" s="377"/>
      <c r="P12" s="377"/>
      <c r="Q12" s="377"/>
      <c r="R12" s="286"/>
      <c r="S12" s="286"/>
      <c r="T12" s="286"/>
      <c r="U12" s="286"/>
      <c r="V12" s="286"/>
      <c r="W12" s="286"/>
      <c r="X12" s="286"/>
      <c r="Y12" s="286"/>
      <c r="Z12" s="287"/>
      <c r="AA12" s="288"/>
      <c r="AB12" s="288"/>
      <c r="AC12" s="288"/>
      <c r="AD12" s="289"/>
    </row>
    <row r="13" spans="1:30" s="33" customFormat="1" ht="19.7" customHeight="1">
      <c r="A13" s="272"/>
      <c r="B13" s="285"/>
      <c r="C13" s="285"/>
      <c r="D13" s="378"/>
      <c r="E13" s="377"/>
      <c r="F13" s="377"/>
      <c r="G13" s="377"/>
      <c r="H13" s="286"/>
      <c r="I13" s="286"/>
      <c r="J13" s="377"/>
      <c r="K13" s="377"/>
      <c r="L13" s="377"/>
      <c r="M13" s="377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7"/>
      <c r="AA13" s="288"/>
      <c r="AB13" s="288"/>
      <c r="AC13" s="288"/>
      <c r="AD13" s="289"/>
    </row>
    <row r="14" spans="1:30" s="33" customFormat="1" ht="19.7" customHeight="1">
      <c r="A14" s="272"/>
      <c r="B14" s="285"/>
      <c r="C14" s="285"/>
      <c r="D14" s="378"/>
      <c r="E14" s="377"/>
      <c r="F14" s="377"/>
      <c r="G14" s="377"/>
      <c r="H14" s="286"/>
      <c r="I14" s="286"/>
      <c r="J14" s="377"/>
      <c r="K14" s="377"/>
      <c r="L14" s="377"/>
      <c r="M14" s="377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7"/>
      <c r="AA14" s="288"/>
      <c r="AB14" s="288"/>
      <c r="AC14" s="288"/>
      <c r="AD14" s="289"/>
    </row>
    <row r="15" spans="1:30" s="33" customFormat="1" ht="19.7" customHeight="1">
      <c r="A15" s="272"/>
      <c r="B15" s="285"/>
      <c r="C15" s="285"/>
      <c r="D15" s="379"/>
      <c r="E15" s="377"/>
      <c r="F15" s="377"/>
      <c r="G15" s="286"/>
      <c r="H15" s="286"/>
      <c r="I15" s="377"/>
      <c r="J15" s="377"/>
      <c r="K15" s="377"/>
      <c r="L15" s="377"/>
      <c r="M15" s="286"/>
      <c r="N15" s="377"/>
      <c r="O15" s="377"/>
      <c r="P15" s="377"/>
      <c r="Q15" s="377"/>
      <c r="R15" s="377"/>
      <c r="S15" s="377"/>
      <c r="T15" s="377"/>
      <c r="U15" s="377"/>
      <c r="V15" s="377"/>
      <c r="W15" s="286"/>
      <c r="X15" s="286"/>
      <c r="Y15" s="286"/>
      <c r="Z15" s="287"/>
      <c r="AA15" s="277"/>
      <c r="AB15" s="288"/>
      <c r="AC15" s="288"/>
      <c r="AD15" s="289"/>
    </row>
    <row r="16" spans="1:30" s="33" customFormat="1" ht="19.7" customHeight="1">
      <c r="A16" s="272"/>
      <c r="B16" s="273"/>
      <c r="C16" s="273"/>
      <c r="D16" s="274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6"/>
      <c r="AA16" s="277"/>
      <c r="AB16" s="277"/>
      <c r="AC16" s="277"/>
      <c r="AD16" s="278"/>
    </row>
    <row r="17" spans="1:30" s="33" customFormat="1" ht="19.7" customHeight="1">
      <c r="A17" s="272"/>
      <c r="B17" s="273"/>
      <c r="C17" s="273"/>
      <c r="D17" s="274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6"/>
      <c r="AA17" s="277"/>
      <c r="AB17" s="277"/>
      <c r="AC17" s="277"/>
      <c r="AD17" s="278"/>
    </row>
    <row r="18" spans="1:30" s="33" customFormat="1" ht="19.5" customHeight="1">
      <c r="A18" s="272"/>
      <c r="B18" s="273"/>
      <c r="C18" s="273"/>
      <c r="D18" s="274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6"/>
      <c r="AA18" s="277"/>
      <c r="AB18" s="277"/>
      <c r="AC18" s="277"/>
      <c r="AD18" s="278"/>
    </row>
    <row r="19" spans="1:30" s="33" customFormat="1" ht="19.5" customHeight="1">
      <c r="A19" s="272"/>
      <c r="B19" s="273"/>
      <c r="C19" s="273"/>
      <c r="D19" s="274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6"/>
      <c r="AA19" s="277"/>
      <c r="AB19" s="277"/>
      <c r="AC19" s="277"/>
      <c r="AD19" s="278"/>
    </row>
    <row r="20" spans="1:30" s="33" customFormat="1" ht="19.5" customHeight="1">
      <c r="A20" s="272"/>
      <c r="B20" s="273"/>
      <c r="C20" s="273"/>
      <c r="D20" s="274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6"/>
      <c r="AA20" s="277"/>
      <c r="AB20" s="277"/>
      <c r="AC20" s="277"/>
      <c r="AD20" s="278"/>
    </row>
    <row r="21" spans="1:30" s="33" customFormat="1" ht="19.5" customHeight="1">
      <c r="A21" s="272"/>
      <c r="B21" s="273"/>
      <c r="C21" s="273"/>
      <c r="D21" s="274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6"/>
      <c r="AA21" s="277"/>
      <c r="AB21" s="277"/>
      <c r="AC21" s="277"/>
      <c r="AD21" s="278"/>
    </row>
    <row r="22" spans="1:30" s="33" customFormat="1" ht="19.7" customHeight="1">
      <c r="A22" s="272"/>
      <c r="B22" s="273"/>
      <c r="C22" s="273"/>
      <c r="D22" s="274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6"/>
      <c r="AA22" s="277"/>
      <c r="AB22" s="277"/>
      <c r="AC22" s="277"/>
      <c r="AD22" s="278"/>
    </row>
    <row r="23" spans="1:30" s="33" customFormat="1" ht="19.7" customHeight="1">
      <c r="A23" s="272"/>
      <c r="B23" s="273"/>
      <c r="C23" s="273"/>
      <c r="D23" s="274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90"/>
      <c r="AA23" s="274"/>
      <c r="AB23" s="274"/>
      <c r="AC23" s="274"/>
      <c r="AD23" s="291"/>
    </row>
    <row r="24" spans="1:30" s="69" customFormat="1" ht="19.7" customHeight="1">
      <c r="A24" s="292" t="s">
        <v>76</v>
      </c>
      <c r="B24" s="293" t="s">
        <v>73</v>
      </c>
      <c r="C24" s="293" t="s">
        <v>71</v>
      </c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5">
        <f>AA24+AB24+AC24</f>
        <v>103855</v>
      </c>
      <c r="AA24" s="295">
        <f>SUM(AA25:AA28)</f>
        <v>0</v>
      </c>
      <c r="AB24" s="295">
        <f>SUM(AB25:AB28)</f>
        <v>58872</v>
      </c>
      <c r="AC24" s="295">
        <f>SUM(AC25:AC28)</f>
        <v>44983</v>
      </c>
      <c r="AD24" s="296"/>
    </row>
    <row r="25" spans="1:30" s="70" customFormat="1" ht="19.7" customHeight="1">
      <c r="A25" s="297"/>
      <c r="B25" s="298" t="s">
        <v>72</v>
      </c>
      <c r="C25" s="298" t="s">
        <v>71</v>
      </c>
      <c r="D25" s="380">
        <v>248388000</v>
      </c>
      <c r="E25" s="380"/>
      <c r="F25" s="380"/>
      <c r="G25" s="380"/>
      <c r="H25" s="380"/>
      <c r="I25" s="380" t="s">
        <v>33</v>
      </c>
      <c r="J25" s="380"/>
      <c r="K25" s="380">
        <v>1811</v>
      </c>
      <c r="L25" s="380"/>
      <c r="M25" s="380"/>
      <c r="N25" s="299" t="s">
        <v>34</v>
      </c>
      <c r="O25" s="380" t="s">
        <v>35</v>
      </c>
      <c r="P25" s="380"/>
      <c r="Q25" s="380"/>
      <c r="R25" s="299"/>
      <c r="S25" s="299"/>
      <c r="T25" s="299"/>
      <c r="U25" s="299"/>
      <c r="V25" s="299"/>
      <c r="W25" s="299"/>
      <c r="X25" s="299"/>
      <c r="Y25" s="299"/>
      <c r="Z25" s="300">
        <f>AA25+AB25+AC25</f>
        <v>44983</v>
      </c>
      <c r="AA25" s="301"/>
      <c r="AB25" s="301"/>
      <c r="AC25" s="301">
        <f>TRUNC(D25*K25*0.0000001,0)</f>
        <v>44983</v>
      </c>
      <c r="AD25" s="302"/>
    </row>
    <row r="26" spans="1:30" s="70" customFormat="1" ht="19.7" customHeight="1">
      <c r="A26" s="297"/>
      <c r="B26" s="298" t="s">
        <v>42</v>
      </c>
      <c r="C26" s="298" t="s">
        <v>7</v>
      </c>
      <c r="D26" s="381">
        <v>41.6</v>
      </c>
      <c r="E26" s="380"/>
      <c r="F26" s="380"/>
      <c r="G26" s="380"/>
      <c r="H26" s="299" t="s">
        <v>20</v>
      </c>
      <c r="I26" s="299" t="s">
        <v>34</v>
      </c>
      <c r="J26" s="380">
        <f>'기계경비적용기준(하반기적용)'!K7</f>
        <v>1220</v>
      </c>
      <c r="K26" s="380"/>
      <c r="L26" s="380"/>
      <c r="M26" s="380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300">
        <f>AA26+AB26+AC26</f>
        <v>50752</v>
      </c>
      <c r="AA26" s="301"/>
      <c r="AB26" s="301">
        <f>TRUNC(D26*J26,0)</f>
        <v>50752</v>
      </c>
      <c r="AC26" s="301"/>
      <c r="AD26" s="302" t="s">
        <v>7</v>
      </c>
    </row>
    <row r="27" spans="1:30" s="70" customFormat="1" ht="19.7" customHeight="1">
      <c r="A27" s="297"/>
      <c r="B27" s="298" t="s">
        <v>36</v>
      </c>
      <c r="C27" s="298" t="s">
        <v>37</v>
      </c>
      <c r="D27" s="381">
        <v>16</v>
      </c>
      <c r="E27" s="380"/>
      <c r="F27" s="380"/>
      <c r="G27" s="380"/>
      <c r="H27" s="299" t="s">
        <v>38</v>
      </c>
      <c r="I27" s="299" t="s">
        <v>34</v>
      </c>
      <c r="J27" s="380">
        <f>AB26</f>
        <v>50752</v>
      </c>
      <c r="K27" s="380"/>
      <c r="L27" s="380"/>
      <c r="M27" s="380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300">
        <f>AA27+AB27+AC27</f>
        <v>8120</v>
      </c>
      <c r="AA27" s="301"/>
      <c r="AB27" s="301">
        <f>TRUNC(D27/100*J27,0)</f>
        <v>8120</v>
      </c>
      <c r="AC27" s="301"/>
      <c r="AD27" s="302" t="s">
        <v>7</v>
      </c>
    </row>
    <row r="28" spans="1:30" s="70" customFormat="1" ht="19.7" customHeight="1">
      <c r="A28" s="297"/>
      <c r="B28" s="298" t="s">
        <v>39</v>
      </c>
      <c r="C28" s="298" t="s">
        <v>7</v>
      </c>
      <c r="D28" s="382">
        <v>1</v>
      </c>
      <c r="E28" s="380"/>
      <c r="F28" s="380"/>
      <c r="G28" s="299" t="s">
        <v>13</v>
      </c>
      <c r="H28" s="299" t="s">
        <v>34</v>
      </c>
      <c r="I28" s="380">
        <f>'노임단가(하반기변경)'!F22</f>
        <v>0</v>
      </c>
      <c r="J28" s="380"/>
      <c r="K28" s="380"/>
      <c r="L28" s="380"/>
      <c r="M28" s="299" t="s">
        <v>34</v>
      </c>
      <c r="N28" s="380" t="s">
        <v>21</v>
      </c>
      <c r="O28" s="380"/>
      <c r="P28" s="380"/>
      <c r="Q28" s="380"/>
      <c r="R28" s="380"/>
      <c r="S28" s="380"/>
      <c r="T28" s="380"/>
      <c r="U28" s="380"/>
      <c r="V28" s="380"/>
      <c r="W28" s="299"/>
      <c r="X28" s="299"/>
      <c r="Y28" s="299"/>
      <c r="Z28" s="300">
        <f>AA28+AB28+AC28</f>
        <v>0</v>
      </c>
      <c r="AA28" s="303">
        <f>TRUNC(D28*I28*'기계경비적용기준(하반기적용)'!E21,0)</f>
        <v>0</v>
      </c>
      <c r="AB28" s="301"/>
      <c r="AC28" s="301"/>
      <c r="AD28" s="302" t="s">
        <v>7</v>
      </c>
    </row>
    <row r="29" spans="1:30" s="70" customFormat="1" ht="19.7" customHeight="1">
      <c r="A29" s="297"/>
      <c r="B29" s="298"/>
      <c r="C29" s="298"/>
      <c r="D29" s="301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300"/>
      <c r="AA29" s="301"/>
      <c r="AB29" s="301"/>
      <c r="AC29" s="301"/>
      <c r="AD29" s="302"/>
    </row>
    <row r="30" spans="1:30" s="70" customFormat="1" ht="19.7" customHeight="1">
      <c r="A30" s="297"/>
      <c r="B30" s="298"/>
      <c r="C30" s="298"/>
      <c r="D30" s="301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300"/>
      <c r="AA30" s="301"/>
      <c r="AB30" s="301"/>
      <c r="AC30" s="301"/>
      <c r="AD30" s="302"/>
    </row>
    <row r="31" spans="1:30" s="70" customFormat="1" ht="19.7" customHeight="1">
      <c r="A31" s="297"/>
      <c r="B31" s="298"/>
      <c r="C31" s="298"/>
      <c r="D31" s="301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300"/>
      <c r="AA31" s="301"/>
      <c r="AB31" s="301"/>
      <c r="AC31" s="301"/>
      <c r="AD31" s="302"/>
    </row>
    <row r="32" spans="1:30" ht="19.7" customHeight="1">
      <c r="A32" s="304"/>
      <c r="B32" s="305"/>
      <c r="C32" s="305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7"/>
    </row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</sheetData>
  <mergeCells count="35">
    <mergeCell ref="N8:V8"/>
    <mergeCell ref="D5:H5"/>
    <mergeCell ref="I5:J5"/>
    <mergeCell ref="K5:M5"/>
    <mergeCell ref="O5:Q5"/>
    <mergeCell ref="D8:F8"/>
    <mergeCell ref="I8:L8"/>
    <mergeCell ref="A1:AD2"/>
    <mergeCell ref="D3:Y3"/>
    <mergeCell ref="D6:G6"/>
    <mergeCell ref="J6:M6"/>
    <mergeCell ref="D7:G7"/>
    <mergeCell ref="J7:M7"/>
    <mergeCell ref="N28:V28"/>
    <mergeCell ref="D25:H25"/>
    <mergeCell ref="I25:J25"/>
    <mergeCell ref="K25:M25"/>
    <mergeCell ref="O25:Q25"/>
    <mergeCell ref="D26:G26"/>
    <mergeCell ref="D27:G27"/>
    <mergeCell ref="J27:M27"/>
    <mergeCell ref="J26:M26"/>
    <mergeCell ref="D28:F28"/>
    <mergeCell ref="I28:L28"/>
    <mergeCell ref="N15:V15"/>
    <mergeCell ref="O12:Q12"/>
    <mergeCell ref="D13:G13"/>
    <mergeCell ref="J13:M13"/>
    <mergeCell ref="D14:G14"/>
    <mergeCell ref="J14:M14"/>
    <mergeCell ref="D12:H12"/>
    <mergeCell ref="I12:J12"/>
    <mergeCell ref="K12:M12"/>
    <mergeCell ref="D15:F15"/>
    <mergeCell ref="I15:L15"/>
  </mergeCells>
  <phoneticPr fontId="2" type="noConversion"/>
  <printOptions horizontalCentered="1"/>
  <pageMargins left="0.47244094488188981" right="0.47244094488188981" top="0.59055118110236227" bottom="0.39370078740157483" header="0" footer="0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0.79998168889431442"/>
  </sheetPr>
  <dimension ref="B1:N31"/>
  <sheetViews>
    <sheetView topLeftCell="A4" zoomScale="115" zoomScaleNormal="115" workbookViewId="0">
      <selection activeCell="E29" sqref="E29:E30"/>
    </sheetView>
  </sheetViews>
  <sheetFormatPr defaultRowHeight="12.75"/>
  <cols>
    <col min="1" max="1" width="0.625" style="5" customWidth="1"/>
    <col min="2" max="2" width="1.875" style="5" customWidth="1"/>
    <col min="3" max="3" width="9.125" style="5" customWidth="1"/>
    <col min="4" max="4" width="22.625" style="5" customWidth="1"/>
    <col min="5" max="5" width="21.875" style="5" customWidth="1"/>
    <col min="6" max="6" width="1.875" style="5" customWidth="1"/>
    <col min="7" max="7" width="3.625" style="5" customWidth="1"/>
    <col min="8" max="8" width="22.625" style="5" customWidth="1"/>
    <col min="9" max="9" width="16.875" style="5" customWidth="1"/>
    <col min="10" max="10" width="5.5" style="5" customWidth="1"/>
    <col min="11" max="11" width="14.5" style="5" customWidth="1"/>
    <col min="12" max="12" width="1.875" style="5" customWidth="1"/>
    <col min="13" max="16384" width="9" style="5"/>
  </cols>
  <sheetData>
    <row r="1" spans="2:14" ht="24.95" customHeight="1">
      <c r="B1" s="396" t="s">
        <v>23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4"/>
      <c r="N1" s="4"/>
    </row>
    <row r="2" spans="2:14" ht="9.9499999999999993" customHeight="1"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</row>
    <row r="3" spans="2:14" ht="30" customHeight="1">
      <c r="B3" s="6"/>
      <c r="C3" s="7"/>
      <c r="D3" s="7"/>
      <c r="E3" s="7"/>
      <c r="F3" s="7"/>
      <c r="G3" s="7"/>
      <c r="H3" s="7"/>
      <c r="I3" s="7"/>
      <c r="J3" s="7"/>
      <c r="K3" s="7"/>
      <c r="L3" s="8"/>
    </row>
    <row r="4" spans="2:14" ht="16.5">
      <c r="B4" s="9"/>
      <c r="C4" s="398" t="s">
        <v>24</v>
      </c>
      <c r="D4" s="398"/>
      <c r="E4" s="398"/>
      <c r="G4" s="398" t="s">
        <v>25</v>
      </c>
      <c r="H4" s="398"/>
      <c r="I4" s="398"/>
      <c r="L4" s="10"/>
    </row>
    <row r="5" spans="2:14" ht="7.5" customHeight="1">
      <c r="B5" s="9"/>
      <c r="L5" s="10"/>
    </row>
    <row r="6" spans="2:14" ht="19.7" customHeight="1">
      <c r="B6" s="9"/>
      <c r="C6" s="11" t="s">
        <v>26</v>
      </c>
      <c r="D6" s="11" t="s">
        <v>27</v>
      </c>
      <c r="E6" s="11" t="s">
        <v>28</v>
      </c>
      <c r="F6" s="12"/>
      <c r="G6" s="11" t="s">
        <v>8</v>
      </c>
      <c r="H6" s="11" t="s">
        <v>29</v>
      </c>
      <c r="I6" s="11" t="s">
        <v>16</v>
      </c>
      <c r="J6" s="11" t="s">
        <v>2</v>
      </c>
      <c r="K6" s="11" t="s">
        <v>5</v>
      </c>
      <c r="L6" s="13"/>
    </row>
    <row r="7" spans="2:14" ht="15.95" customHeight="1">
      <c r="B7" s="9"/>
      <c r="C7" s="14" t="s">
        <v>40</v>
      </c>
      <c r="D7" s="15">
        <v>1402</v>
      </c>
      <c r="E7" s="14" t="s">
        <v>7</v>
      </c>
      <c r="F7" s="12"/>
      <c r="G7" s="16" t="s">
        <v>41</v>
      </c>
      <c r="H7" s="14" t="s">
        <v>42</v>
      </c>
      <c r="I7" s="14" t="s">
        <v>7</v>
      </c>
      <c r="J7" s="11" t="s">
        <v>20</v>
      </c>
      <c r="K7" s="17">
        <v>1220</v>
      </c>
      <c r="L7" s="13"/>
    </row>
    <row r="8" spans="2:14" ht="15.95" customHeight="1">
      <c r="B8" s="9"/>
      <c r="C8" s="14" t="s">
        <v>43</v>
      </c>
      <c r="D8" s="15">
        <v>931</v>
      </c>
      <c r="E8" s="14" t="s">
        <v>7</v>
      </c>
      <c r="F8" s="12"/>
      <c r="G8" s="16" t="s">
        <v>44</v>
      </c>
      <c r="H8" s="14" t="s">
        <v>45</v>
      </c>
      <c r="I8" s="14" t="s">
        <v>7</v>
      </c>
      <c r="J8" s="11" t="s">
        <v>20</v>
      </c>
      <c r="K8" s="17">
        <v>1374</v>
      </c>
      <c r="L8" s="13"/>
    </row>
    <row r="9" spans="2:14" ht="15.95" customHeight="1">
      <c r="B9" s="9"/>
      <c r="C9" s="14" t="s">
        <v>46</v>
      </c>
      <c r="D9" s="18"/>
      <c r="E9" s="14" t="s">
        <v>7</v>
      </c>
      <c r="F9" s="12"/>
      <c r="G9" s="18"/>
      <c r="H9" s="18"/>
      <c r="I9" s="18"/>
      <c r="J9" s="18"/>
      <c r="K9" s="18"/>
      <c r="L9" s="13"/>
    </row>
    <row r="10" spans="2:14" ht="15.95" customHeight="1">
      <c r="B10" s="9"/>
      <c r="C10" s="14" t="s">
        <v>47</v>
      </c>
      <c r="D10" s="18"/>
      <c r="E10" s="14" t="s">
        <v>7</v>
      </c>
      <c r="F10" s="12"/>
      <c r="G10" s="18"/>
      <c r="H10" s="18"/>
      <c r="I10" s="18"/>
      <c r="J10" s="18"/>
      <c r="K10" s="18"/>
      <c r="L10" s="13"/>
    </row>
    <row r="11" spans="2:14" ht="15.95" customHeight="1">
      <c r="B11" s="9"/>
      <c r="C11" s="14" t="s">
        <v>48</v>
      </c>
      <c r="D11" s="18"/>
      <c r="E11" s="14" t="s">
        <v>7</v>
      </c>
      <c r="F11" s="12"/>
      <c r="G11" s="18"/>
      <c r="H11" s="18"/>
      <c r="I11" s="18"/>
      <c r="J11" s="18"/>
      <c r="K11" s="18"/>
      <c r="L11" s="13"/>
    </row>
    <row r="12" spans="2:14" ht="15.95" customHeight="1">
      <c r="B12" s="9"/>
      <c r="C12" s="14" t="s">
        <v>7</v>
      </c>
      <c r="D12" s="18"/>
      <c r="E12" s="14" t="s">
        <v>7</v>
      </c>
      <c r="F12" s="12"/>
      <c r="G12" s="18"/>
      <c r="H12" s="18"/>
      <c r="I12" s="18"/>
      <c r="J12" s="18"/>
      <c r="K12" s="18"/>
      <c r="L12" s="13"/>
    </row>
    <row r="13" spans="2:14" ht="15.95" customHeight="1">
      <c r="B13" s="9"/>
      <c r="C13" s="18"/>
      <c r="D13" s="18"/>
      <c r="E13" s="18"/>
      <c r="F13" s="12"/>
      <c r="G13" s="18"/>
      <c r="H13" s="18"/>
      <c r="I13" s="18"/>
      <c r="J13" s="18"/>
      <c r="K13" s="18"/>
      <c r="L13" s="13"/>
    </row>
    <row r="14" spans="2:14" ht="15.95" customHeight="1">
      <c r="B14" s="9"/>
      <c r="C14" s="18"/>
      <c r="D14" s="18"/>
      <c r="E14" s="18"/>
      <c r="F14" s="12"/>
      <c r="G14" s="18"/>
      <c r="H14" s="18"/>
      <c r="I14" s="18"/>
      <c r="J14" s="18"/>
      <c r="K14" s="18"/>
      <c r="L14" s="13"/>
    </row>
    <row r="15" spans="2:14" ht="15.95" customHeight="1">
      <c r="B15" s="9"/>
      <c r="C15" s="18"/>
      <c r="D15" s="18"/>
      <c r="E15" s="18"/>
      <c r="F15" s="12"/>
      <c r="G15" s="18"/>
      <c r="H15" s="18"/>
      <c r="I15" s="18"/>
      <c r="J15" s="18"/>
      <c r="K15" s="18"/>
      <c r="L15" s="13"/>
    </row>
    <row r="16" spans="2:14" ht="15.95" customHeight="1">
      <c r="B16" s="9"/>
      <c r="C16" s="18"/>
      <c r="D16" s="18"/>
      <c r="E16" s="18"/>
      <c r="F16" s="12"/>
      <c r="G16" s="18"/>
      <c r="H16" s="18"/>
      <c r="I16" s="18"/>
      <c r="J16" s="18"/>
      <c r="K16" s="18"/>
      <c r="L16" s="13"/>
    </row>
    <row r="17" spans="2:12" ht="30" customHeight="1">
      <c r="B17" s="9"/>
      <c r="C17" s="19"/>
      <c r="D17" s="19"/>
      <c r="E17" s="19"/>
      <c r="G17" s="19"/>
      <c r="H17" s="19"/>
      <c r="I17" s="19"/>
      <c r="J17" s="19"/>
      <c r="K17" s="19"/>
      <c r="L17" s="10"/>
    </row>
    <row r="18" spans="2:12" ht="16.5">
      <c r="B18" s="9"/>
      <c r="C18" s="398" t="s">
        <v>30</v>
      </c>
      <c r="D18" s="398"/>
      <c r="E18" s="398"/>
      <c r="G18" s="398" t="s">
        <v>31</v>
      </c>
      <c r="H18" s="398"/>
      <c r="I18" s="398"/>
      <c r="L18" s="10"/>
    </row>
    <row r="19" spans="2:12" ht="7.5" customHeight="1">
      <c r="B19" s="9"/>
      <c r="L19" s="10"/>
    </row>
    <row r="20" spans="2:12" ht="19.7" customHeight="1">
      <c r="B20" s="9"/>
      <c r="C20" s="11" t="s">
        <v>8</v>
      </c>
      <c r="D20" s="11" t="s">
        <v>30</v>
      </c>
      <c r="E20" s="11" t="s">
        <v>32</v>
      </c>
      <c r="F20" s="12"/>
      <c r="G20" s="11"/>
      <c r="H20" s="20"/>
      <c r="I20" s="20"/>
      <c r="J20" s="20"/>
      <c r="K20" s="21"/>
      <c r="L20" s="10"/>
    </row>
    <row r="21" spans="2:12" ht="15.95" customHeight="1">
      <c r="B21" s="9"/>
      <c r="C21" s="16" t="s">
        <v>49</v>
      </c>
      <c r="D21" s="14" t="s">
        <v>21</v>
      </c>
      <c r="E21" s="15">
        <v>0.2083333</v>
      </c>
      <c r="F21" s="12"/>
      <c r="G21" s="22"/>
      <c r="H21" s="23"/>
      <c r="I21" s="23"/>
      <c r="J21" s="23"/>
      <c r="K21" s="24"/>
      <c r="L21" s="10"/>
    </row>
    <row r="22" spans="2:12" ht="15.95" customHeight="1">
      <c r="B22" s="9"/>
      <c r="C22" s="16" t="s">
        <v>50</v>
      </c>
      <c r="D22" s="14" t="s">
        <v>51</v>
      </c>
      <c r="E22" s="15">
        <v>0.3333333</v>
      </c>
      <c r="F22" s="12"/>
      <c r="G22" s="393" t="s">
        <v>52</v>
      </c>
      <c r="H22" s="394"/>
      <c r="I22" s="394"/>
      <c r="J22" s="394"/>
      <c r="K22" s="395"/>
      <c r="L22" s="10"/>
    </row>
    <row r="23" spans="2:12" ht="15.95" customHeight="1">
      <c r="B23" s="9"/>
      <c r="C23" s="16" t="s">
        <v>53</v>
      </c>
      <c r="D23" s="14" t="s">
        <v>54</v>
      </c>
      <c r="E23" s="15">
        <f>1/8*16/12*25/20*12/10</f>
        <v>0.25</v>
      </c>
      <c r="F23" s="12"/>
      <c r="G23" s="22"/>
      <c r="H23" s="23"/>
      <c r="I23" s="23"/>
      <c r="J23" s="23"/>
      <c r="K23" s="24"/>
      <c r="L23" s="10"/>
    </row>
    <row r="24" spans="2:12" ht="15.95" customHeight="1">
      <c r="B24" s="9"/>
      <c r="C24" s="16" t="s">
        <v>55</v>
      </c>
      <c r="D24" s="14" t="s">
        <v>56</v>
      </c>
      <c r="E24" s="15">
        <v>0.24305560000000001</v>
      </c>
      <c r="F24" s="12"/>
      <c r="G24" s="393" t="s">
        <v>57</v>
      </c>
      <c r="H24" s="394"/>
      <c r="I24" s="394"/>
      <c r="J24" s="394"/>
      <c r="K24" s="395"/>
      <c r="L24" s="10"/>
    </row>
    <row r="25" spans="2:12" ht="15.95" customHeight="1">
      <c r="B25" s="9"/>
      <c r="C25" s="16" t="s">
        <v>58</v>
      </c>
      <c r="D25" s="14" t="s">
        <v>59</v>
      </c>
      <c r="E25" s="25">
        <f>1/8*16/12*25/20*24/5</f>
        <v>1</v>
      </c>
      <c r="F25" s="12"/>
      <c r="G25" s="22"/>
      <c r="H25" s="23"/>
      <c r="I25" s="23"/>
      <c r="J25" s="23"/>
      <c r="K25" s="24"/>
      <c r="L25" s="10"/>
    </row>
    <row r="26" spans="2:12" ht="15.95" customHeight="1">
      <c r="B26" s="9"/>
      <c r="C26" s="18"/>
      <c r="D26" s="18"/>
      <c r="E26" s="18"/>
      <c r="F26" s="12"/>
      <c r="G26" s="393" t="s">
        <v>60</v>
      </c>
      <c r="H26" s="394"/>
      <c r="I26" s="394"/>
      <c r="J26" s="394"/>
      <c r="K26" s="395"/>
      <c r="L26" s="10"/>
    </row>
    <row r="27" spans="2:12" ht="15.95" customHeight="1">
      <c r="B27" s="9"/>
      <c r="C27" s="18"/>
      <c r="D27" s="18"/>
      <c r="E27" s="18"/>
      <c r="F27" s="12"/>
      <c r="G27" s="22"/>
      <c r="H27" s="23"/>
      <c r="I27" s="23"/>
      <c r="J27" s="23"/>
      <c r="K27" s="24"/>
      <c r="L27" s="10"/>
    </row>
    <row r="28" spans="2:12" ht="15.95" customHeight="1">
      <c r="B28" s="9"/>
      <c r="C28" s="18"/>
      <c r="D28" s="18"/>
      <c r="E28" s="18"/>
      <c r="F28" s="12"/>
      <c r="G28" s="22"/>
      <c r="H28" s="23"/>
      <c r="I28" s="23"/>
      <c r="J28" s="23"/>
      <c r="K28" s="24"/>
      <c r="L28" s="10"/>
    </row>
    <row r="29" spans="2:12" ht="15.95" customHeight="1">
      <c r="B29" s="9"/>
      <c r="C29" s="18"/>
      <c r="D29" s="18"/>
      <c r="E29" s="18"/>
      <c r="F29" s="12"/>
      <c r="G29" s="22"/>
      <c r="H29" s="23"/>
      <c r="I29" s="23"/>
      <c r="J29" s="23"/>
      <c r="K29" s="24"/>
      <c r="L29" s="10"/>
    </row>
    <row r="30" spans="2:12" ht="15.95" customHeight="1">
      <c r="B30" s="9"/>
      <c r="C30" s="18"/>
      <c r="D30" s="18"/>
      <c r="E30" s="18"/>
      <c r="F30" s="12"/>
      <c r="G30" s="26"/>
      <c r="H30" s="27"/>
      <c r="I30" s="27"/>
      <c r="J30" s="27"/>
      <c r="K30" s="28"/>
      <c r="L30" s="10"/>
    </row>
    <row r="31" spans="2:12" ht="15" customHeight="1">
      <c r="B31" s="29"/>
      <c r="C31" s="30"/>
      <c r="D31" s="30"/>
      <c r="E31" s="30"/>
      <c r="F31" s="31"/>
      <c r="G31" s="31"/>
      <c r="H31" s="31"/>
      <c r="I31" s="31"/>
      <c r="J31" s="31"/>
      <c r="K31" s="31"/>
      <c r="L31" s="32"/>
    </row>
  </sheetData>
  <mergeCells count="8">
    <mergeCell ref="G24:K24"/>
    <mergeCell ref="G26:K26"/>
    <mergeCell ref="B1:L2"/>
    <mergeCell ref="C4:E4"/>
    <mergeCell ref="G4:I4"/>
    <mergeCell ref="C18:E18"/>
    <mergeCell ref="G18:I18"/>
    <mergeCell ref="G22:K22"/>
  </mergeCells>
  <phoneticPr fontId="2" type="noConversion"/>
  <pageMargins left="0.98425196850393704" right="7.874015748031496E-2" top="0.6692913385826772" bottom="0.59055118110236215" header="0.5" footer="0.5"/>
  <pageSetup paperSize="9" scale="9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 tint="0.79998168889431442"/>
  </sheetPr>
  <dimension ref="B1:Z31"/>
  <sheetViews>
    <sheetView zoomScale="145" zoomScaleNormal="145" workbookViewId="0">
      <selection activeCell="C14" sqref="C14"/>
    </sheetView>
  </sheetViews>
  <sheetFormatPr defaultRowHeight="12.75"/>
  <cols>
    <col min="1" max="1" width="0.625" style="121" customWidth="1"/>
    <col min="2" max="2" width="6.25" style="121" customWidth="1"/>
    <col min="3" max="3" width="16.875" style="121" customWidth="1"/>
    <col min="4" max="4" width="15.375" style="121" customWidth="1"/>
    <col min="5" max="5" width="6.875" style="121" customWidth="1"/>
    <col min="6" max="6" width="16.875" style="121" customWidth="1"/>
    <col min="7" max="7" width="16.875" style="135" customWidth="1"/>
    <col min="8" max="16384" width="9" style="121"/>
  </cols>
  <sheetData>
    <row r="1" spans="2:26" ht="24.95" customHeight="1">
      <c r="B1" s="399" t="s">
        <v>61</v>
      </c>
      <c r="C1" s="399"/>
      <c r="D1" s="399"/>
      <c r="E1" s="399"/>
      <c r="F1" s="399"/>
      <c r="G1" s="399"/>
    </row>
    <row r="2" spans="2:26" ht="9.9499999999999993" customHeight="1">
      <c r="B2" s="397"/>
      <c r="C2" s="397"/>
      <c r="D2" s="397"/>
      <c r="E2" s="397"/>
      <c r="F2" s="397"/>
      <c r="G2" s="397"/>
    </row>
    <row r="3" spans="2:26" ht="27.95" customHeight="1">
      <c r="B3" s="122" t="s">
        <v>8</v>
      </c>
      <c r="C3" s="123" t="s">
        <v>9</v>
      </c>
      <c r="D3" s="123" t="s">
        <v>10</v>
      </c>
      <c r="E3" s="123" t="s">
        <v>2</v>
      </c>
      <c r="F3" s="123" t="s">
        <v>11</v>
      </c>
      <c r="G3" s="124" t="s">
        <v>12</v>
      </c>
    </row>
    <row r="4" spans="2:26" ht="22.35" customHeight="1">
      <c r="B4" s="125" t="s">
        <v>49</v>
      </c>
      <c r="C4" s="262" t="s">
        <v>92</v>
      </c>
      <c r="D4" s="126" t="s">
        <v>7</v>
      </c>
      <c r="E4" s="127" t="s">
        <v>13</v>
      </c>
      <c r="F4" s="127">
        <v>266931</v>
      </c>
      <c r="G4" s="128" t="s">
        <v>63</v>
      </c>
      <c r="Z4" s="129"/>
    </row>
    <row r="5" spans="2:26" ht="22.35" customHeight="1">
      <c r="B5" s="125">
        <v>2</v>
      </c>
      <c r="C5" s="126" t="s">
        <v>62</v>
      </c>
      <c r="D5" s="126" t="s">
        <v>7</v>
      </c>
      <c r="E5" s="127" t="s">
        <v>13</v>
      </c>
      <c r="F5" s="127">
        <v>167081</v>
      </c>
      <c r="G5" s="128" t="s">
        <v>63</v>
      </c>
      <c r="Z5" s="129"/>
    </row>
    <row r="6" spans="2:26" ht="22.35" customHeight="1">
      <c r="B6" s="125">
        <v>3</v>
      </c>
      <c r="C6" s="262" t="s">
        <v>109</v>
      </c>
      <c r="D6" s="126" t="s">
        <v>7</v>
      </c>
      <c r="E6" s="127" t="s">
        <v>13</v>
      </c>
      <c r="F6" s="127">
        <v>233960</v>
      </c>
      <c r="G6" s="128" t="s">
        <v>63</v>
      </c>
      <c r="Z6" s="129"/>
    </row>
    <row r="7" spans="2:26" ht="22.35" customHeight="1">
      <c r="B7" s="125"/>
      <c r="C7" s="126"/>
      <c r="D7" s="126"/>
      <c r="E7" s="127"/>
      <c r="F7" s="127"/>
      <c r="G7" s="128"/>
      <c r="Z7" s="129"/>
    </row>
    <row r="8" spans="2:26" ht="22.35" customHeight="1">
      <c r="B8" s="125"/>
      <c r="C8" s="126"/>
      <c r="D8" s="126"/>
      <c r="E8" s="127"/>
      <c r="F8" s="127"/>
      <c r="G8" s="128"/>
      <c r="Z8" s="129"/>
    </row>
    <row r="9" spans="2:26" ht="22.35" customHeight="1">
      <c r="B9" s="125"/>
      <c r="C9" s="126"/>
      <c r="D9" s="126"/>
      <c r="E9" s="127"/>
      <c r="F9" s="127"/>
      <c r="G9" s="128"/>
      <c r="Z9" s="129"/>
    </row>
    <row r="10" spans="2:26" ht="22.35" customHeight="1">
      <c r="B10" s="125"/>
      <c r="C10" s="126"/>
      <c r="D10" s="126"/>
      <c r="E10" s="127"/>
      <c r="F10" s="127"/>
      <c r="G10" s="128"/>
      <c r="Z10" s="129"/>
    </row>
    <row r="11" spans="2:26" ht="22.35" customHeight="1">
      <c r="B11" s="125"/>
      <c r="C11" s="126"/>
      <c r="D11" s="126"/>
      <c r="E11" s="127"/>
      <c r="F11" s="127"/>
      <c r="G11" s="128"/>
      <c r="Z11" s="129"/>
    </row>
    <row r="12" spans="2:26" ht="22.35" customHeight="1">
      <c r="B12" s="125"/>
      <c r="C12" s="126"/>
      <c r="D12" s="126"/>
      <c r="E12" s="127"/>
      <c r="F12" s="127"/>
      <c r="G12" s="128"/>
      <c r="Z12" s="129"/>
    </row>
    <row r="13" spans="2:26" ht="22.35" customHeight="1">
      <c r="B13" s="125"/>
      <c r="C13" s="126"/>
      <c r="D13" s="126"/>
      <c r="E13" s="127"/>
      <c r="F13" s="127"/>
      <c r="G13" s="128"/>
      <c r="Z13" s="129"/>
    </row>
    <row r="14" spans="2:26" ht="22.35" customHeight="1">
      <c r="B14" s="125"/>
      <c r="C14" s="126"/>
      <c r="D14" s="126"/>
      <c r="E14" s="127"/>
      <c r="F14" s="127"/>
      <c r="G14" s="128"/>
      <c r="Z14" s="129"/>
    </row>
    <row r="15" spans="2:26" ht="22.35" customHeight="1">
      <c r="B15" s="125"/>
      <c r="C15" s="126"/>
      <c r="D15" s="126"/>
      <c r="E15" s="127"/>
      <c r="F15" s="127"/>
      <c r="G15" s="128"/>
      <c r="Z15" s="129"/>
    </row>
    <row r="16" spans="2:26" ht="22.35" customHeight="1">
      <c r="B16" s="125"/>
      <c r="C16" s="126"/>
      <c r="D16" s="126"/>
      <c r="E16" s="127"/>
      <c r="F16" s="127"/>
      <c r="G16" s="128"/>
      <c r="Z16" s="129"/>
    </row>
    <row r="17" spans="2:26" ht="22.35" customHeight="1">
      <c r="B17" s="125"/>
      <c r="C17" s="126"/>
      <c r="D17" s="126"/>
      <c r="E17" s="127"/>
      <c r="F17" s="127"/>
      <c r="G17" s="128"/>
      <c r="Z17" s="129"/>
    </row>
    <row r="18" spans="2:26" ht="22.35" customHeight="1">
      <c r="B18" s="125"/>
      <c r="C18" s="126"/>
      <c r="D18" s="126"/>
      <c r="E18" s="127"/>
      <c r="F18" s="127"/>
      <c r="G18" s="128"/>
      <c r="Z18" s="129"/>
    </row>
    <row r="19" spans="2:26" ht="22.35" customHeight="1">
      <c r="B19" s="125"/>
      <c r="C19" s="126"/>
      <c r="D19" s="126"/>
      <c r="E19" s="127"/>
      <c r="F19" s="127"/>
      <c r="G19" s="128"/>
      <c r="Z19" s="129"/>
    </row>
    <row r="20" spans="2:26" ht="22.35" customHeight="1">
      <c r="B20" s="125"/>
      <c r="C20" s="126"/>
      <c r="D20" s="126"/>
      <c r="E20" s="127"/>
      <c r="F20" s="127"/>
      <c r="G20" s="128"/>
      <c r="Z20" s="129"/>
    </row>
    <row r="21" spans="2:26" ht="22.35" customHeight="1">
      <c r="B21" s="125"/>
      <c r="C21" s="126"/>
      <c r="D21" s="126"/>
      <c r="E21" s="127"/>
      <c r="F21" s="127"/>
      <c r="G21" s="128"/>
      <c r="Z21" s="129"/>
    </row>
    <row r="22" spans="2:26" ht="22.35" customHeight="1">
      <c r="B22" s="125"/>
      <c r="C22" s="126"/>
      <c r="D22" s="126"/>
      <c r="E22" s="127"/>
      <c r="F22" s="127"/>
      <c r="G22" s="128"/>
      <c r="Z22" s="129"/>
    </row>
    <row r="23" spans="2:26" ht="22.35" customHeight="1">
      <c r="B23" s="125"/>
      <c r="C23" s="126"/>
      <c r="D23" s="126"/>
      <c r="E23" s="127"/>
      <c r="F23" s="127"/>
      <c r="G23" s="128"/>
      <c r="Z23" s="129"/>
    </row>
    <row r="24" spans="2:26" ht="22.35" customHeight="1">
      <c r="B24" s="125"/>
      <c r="C24" s="126"/>
      <c r="D24" s="126"/>
      <c r="E24" s="127"/>
      <c r="F24" s="127"/>
      <c r="G24" s="128"/>
      <c r="Z24" s="129"/>
    </row>
    <row r="25" spans="2:26" ht="22.35" customHeight="1">
      <c r="B25" s="125"/>
      <c r="C25" s="126"/>
      <c r="D25" s="126"/>
      <c r="E25" s="127"/>
      <c r="F25" s="127"/>
      <c r="G25" s="128"/>
      <c r="Z25" s="129"/>
    </row>
    <row r="26" spans="2:26" ht="22.35" customHeight="1">
      <c r="B26" s="125"/>
      <c r="C26" s="126"/>
      <c r="D26" s="126"/>
      <c r="E26" s="127"/>
      <c r="F26" s="127"/>
      <c r="G26" s="128"/>
      <c r="Z26" s="129"/>
    </row>
    <row r="27" spans="2:26" ht="22.35" customHeight="1">
      <c r="B27" s="125"/>
      <c r="C27" s="126"/>
      <c r="D27" s="126"/>
      <c r="E27" s="127"/>
      <c r="F27" s="127"/>
      <c r="G27" s="128"/>
      <c r="Z27" s="129"/>
    </row>
    <row r="28" spans="2:26" ht="22.35" customHeight="1">
      <c r="B28" s="125"/>
      <c r="C28" s="126"/>
      <c r="D28" s="126"/>
      <c r="E28" s="127"/>
      <c r="F28" s="127"/>
      <c r="G28" s="128"/>
      <c r="Z28" s="129"/>
    </row>
    <row r="29" spans="2:26" ht="22.35" customHeight="1">
      <c r="B29" s="125"/>
      <c r="C29" s="126"/>
      <c r="D29" s="126"/>
      <c r="E29" s="127"/>
      <c r="F29" s="127"/>
      <c r="G29" s="128"/>
      <c r="Z29" s="129"/>
    </row>
    <row r="30" spans="2:26" ht="22.35" customHeight="1">
      <c r="B30" s="130"/>
      <c r="C30" s="131"/>
      <c r="D30" s="131"/>
      <c r="E30" s="132"/>
      <c r="F30" s="132"/>
      <c r="G30" s="133"/>
      <c r="Z30" s="129"/>
    </row>
    <row r="31" spans="2:26">
      <c r="B31" s="134"/>
      <c r="C31" s="134"/>
      <c r="D31" s="134"/>
      <c r="E31" s="134"/>
      <c r="F31" s="134"/>
      <c r="G31" s="242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9</vt:i4>
      </vt:variant>
    </vt:vector>
  </HeadingPairs>
  <TitlesOfParts>
    <vt:vector size="17" baseType="lpstr">
      <vt:lpstr>일위대가총괄표</vt:lpstr>
      <vt:lpstr>일위대가</vt:lpstr>
      <vt:lpstr>단가산출총괄표</vt:lpstr>
      <vt:lpstr>단가산출</vt:lpstr>
      <vt:lpstr>기계경비총괄표</vt:lpstr>
      <vt:lpstr>기계경비</vt:lpstr>
      <vt:lpstr>기계경비적용기준(하반기적용)</vt:lpstr>
      <vt:lpstr>노임단가(하반기변경)</vt:lpstr>
      <vt:lpstr>기계경비!Print_Area</vt:lpstr>
      <vt:lpstr>'기계경비적용기준(하반기적용)'!Print_Area</vt:lpstr>
      <vt:lpstr>'노임단가(하반기변경)'!Print_Area</vt:lpstr>
      <vt:lpstr>단가산출!Print_Area</vt:lpstr>
      <vt:lpstr>일위대가!Print_Area</vt:lpstr>
      <vt:lpstr>일위대가총괄표!Print_Area</vt:lpstr>
      <vt:lpstr>'노임단가(하반기변경)'!Print_Titles</vt:lpstr>
      <vt:lpstr>단가산출!Print_Titles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이순천</cp:lastModifiedBy>
  <cp:lastPrinted>2024-12-16T22:27:46Z</cp:lastPrinted>
  <dcterms:created xsi:type="dcterms:W3CDTF">2015-08-17T02:38:16Z</dcterms:created>
  <dcterms:modified xsi:type="dcterms:W3CDTF">2024-12-17T02:42:38Z</dcterms:modified>
</cp:coreProperties>
</file>